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60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<sst xmlns="http://schemas.openxmlformats.org/spreadsheetml/2006/main" count="224" uniqueCount="177">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</sst>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4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%"/>
    <numFmt numFmtId="201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n"/>
      <bottom style="double">
        <color rgb="FF00B0F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9" fillId="0" borderId="0" xfId="0" applyFont="1" applyAlignment="1">
      <alignment vertical="center"/>
    </xf>
    <xf numFmtId="0" fontId="69" fillId="0" borderId="93" xfId="0" applyFont="1" applyBorder="1" applyAlignment="1">
      <alignment horizontal="center" vertical="center"/>
    </xf>
    <xf numFmtId="0" fontId="69" fillId="0" borderId="93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4" xfId="0" applyFont="1" applyBorder="1" applyAlignment="1">
      <alignment horizontal="center" vertical="center" wrapText="1"/>
    </xf>
    <xf numFmtId="0" fontId="68" fillId="0" borderId="94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4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3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0" fontId="68" fillId="0" borderId="94" xfId="0" applyFont="1" applyBorder="1" applyAlignment="1">
      <alignment horizontal="center"/>
    </xf>
    <xf numFmtId="0" fontId="68" fillId="0" borderId="94" xfId="0" applyFont="1" applyBorder="1" applyAlignment="1">
      <alignment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1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52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53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6" xfId="0" applyFont="1" applyFill="1" applyBorder="1" applyAlignment="1" applyProtection="1">
      <alignment horizontal="center" vertical="center"/>
      <protection locked="0"/>
    </xf>
    <xf numFmtId="0" fontId="2" fillId="0" borderId="157" xfId="0" applyFont="1" applyFill="1" applyBorder="1" applyAlignment="1" applyProtection="1">
      <alignment horizontal="center" vertical="center"/>
      <protection locked="0"/>
    </xf>
    <xf numFmtId="49" fontId="12" fillId="0" borderId="15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7" xfId="0" applyFont="1" applyBorder="1" applyAlignment="1" applyProtection="1">
      <alignment/>
      <protection locked="0"/>
    </xf>
    <xf numFmtId="0" fontId="3" fillId="0" borderId="168" xfId="0" applyFont="1" applyBorder="1" applyAlignment="1" applyProtection="1">
      <alignment/>
      <protection locked="0"/>
    </xf>
    <xf numFmtId="49" fontId="3" fillId="33" borderId="16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0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8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4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5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6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7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8" xfId="53" applyFont="1" applyFill="1" applyBorder="1" applyAlignment="1" applyProtection="1">
      <alignment horizontal="center" vertical="center" wrapText="1"/>
      <protection locked="0"/>
    </xf>
    <xf numFmtId="0" fontId="5" fillId="0" borderId="187" xfId="53" applyFont="1" applyFill="1" applyBorder="1" applyAlignment="1" applyProtection="1">
      <alignment horizontal="center" vertical="center" wrapText="1"/>
      <protection locked="0"/>
    </xf>
    <xf numFmtId="0" fontId="5" fillId="0" borderId="189" xfId="53" applyFont="1" applyFill="1" applyBorder="1" applyAlignment="1" applyProtection="1">
      <alignment horizontal="center" vertical="center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1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3" xfId="0" applyFont="1" applyBorder="1" applyAlignment="1" applyProtection="1">
      <alignment/>
      <protection locked="0"/>
    </xf>
    <xf numFmtId="0" fontId="3" fillId="0" borderId="194" xfId="0" applyFont="1" applyBorder="1" applyAlignment="1" applyProtection="1">
      <alignment/>
      <protection locked="0"/>
    </xf>
    <xf numFmtId="49" fontId="3" fillId="33" borderId="1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6" xfId="0" applyFont="1" applyBorder="1" applyAlignment="1" applyProtection="1">
      <alignment/>
      <protection locked="0"/>
    </xf>
    <xf numFmtId="0" fontId="3" fillId="0" borderId="197" xfId="0" applyFont="1" applyFill="1" applyBorder="1" applyAlignment="1" applyProtection="1">
      <alignment horizontal="center" vertical="center" textRotation="90" wrapText="1"/>
      <protection locked="0"/>
    </xf>
    <xf numFmtId="0" fontId="3" fillId="0" borderId="19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9" xfId="0" applyFont="1" applyFill="1" applyBorder="1" applyAlignment="1" applyProtection="1">
      <alignment horizontal="center" vertical="center" textRotation="90" wrapText="1"/>
      <protection locked="0"/>
    </xf>
    <xf numFmtId="0" fontId="3" fillId="0" borderId="200" xfId="0" applyFont="1" applyFill="1" applyBorder="1" applyAlignment="1" applyProtection="1">
      <alignment horizontal="center" vertical="center" textRotation="90" wrapText="1"/>
      <protection locked="0"/>
    </xf>
    <xf numFmtId="0" fontId="3" fillId="0" borderId="201" xfId="0" applyFont="1" applyFill="1" applyBorder="1" applyAlignment="1" applyProtection="1">
      <alignment horizontal="center" vertical="center" textRotation="90" wrapText="1"/>
      <protection locked="0"/>
    </xf>
    <xf numFmtId="49" fontId="15" fillId="0" borderId="20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20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4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06" xfId="0" applyFont="1" applyFill="1" applyBorder="1" applyAlignment="1" applyProtection="1">
      <alignment horizontal="center" vertical="center"/>
      <protection locked="0"/>
    </xf>
    <xf numFmtId="0" fontId="5" fillId="33" borderId="207" xfId="0" applyFont="1" applyFill="1" applyBorder="1" applyAlignment="1" applyProtection="1">
      <alignment horizontal="center" vertical="center"/>
      <protection locked="0"/>
    </xf>
    <xf numFmtId="0" fontId="5" fillId="33" borderId="208" xfId="0" applyFont="1" applyFill="1" applyBorder="1" applyAlignment="1" applyProtection="1">
      <alignment horizontal="center" vertical="center"/>
      <protection locked="0"/>
    </xf>
    <xf numFmtId="0" fontId="4" fillId="0" borderId="209" xfId="0" applyFont="1" applyFill="1" applyBorder="1" applyAlignment="1" applyProtection="1">
      <alignment horizontal="center"/>
      <protection locked="0"/>
    </xf>
    <xf numFmtId="0" fontId="4" fillId="0" borderId="184" xfId="0" applyFont="1" applyFill="1" applyBorder="1" applyAlignment="1" applyProtection="1">
      <alignment horizontal="center"/>
      <protection locked="0"/>
    </xf>
    <xf numFmtId="0" fontId="4" fillId="0" borderId="185" xfId="0" applyFont="1" applyFill="1" applyBorder="1" applyAlignment="1" applyProtection="1">
      <alignment horizontal="center"/>
      <protection locked="0"/>
    </xf>
    <xf numFmtId="4" fontId="5" fillId="33" borderId="210" xfId="60" applyNumberFormat="1" applyFont="1" applyFill="1" applyBorder="1" applyAlignment="1" applyProtection="1">
      <alignment horizontal="center" vertical="center"/>
      <protection/>
    </xf>
    <xf numFmtId="4" fontId="5" fillId="33" borderId="211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55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7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71" xfId="0" applyFont="1" applyFill="1" applyBorder="1" applyAlignment="1" applyProtection="1">
      <alignment horizontal="left" vertical="center" wrapText="1"/>
      <protection locked="0"/>
    </xf>
    <xf numFmtId="0" fontId="4" fillId="0" borderId="172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2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21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1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8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9" xfId="0" applyNumberFormat="1" applyFont="1" applyFill="1" applyBorder="1" applyAlignment="1" applyProtection="1">
      <alignment horizontal="right" vertical="center" wrapText="1"/>
      <protection/>
    </xf>
    <xf numFmtId="49" fontId="3" fillId="0" borderId="20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2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21" xfId="0" applyFont="1" applyFill="1" applyBorder="1" applyAlignment="1" applyProtection="1">
      <alignment horizontal="center" vertical="center" textRotation="90" wrapText="1"/>
      <protection locked="0"/>
    </xf>
    <xf numFmtId="4" fontId="3" fillId="0" borderId="222" xfId="0" applyNumberFormat="1" applyFont="1" applyFill="1" applyBorder="1" applyAlignment="1" applyProtection="1">
      <alignment horizontal="right" vertical="center" wrapText="1"/>
      <protection/>
    </xf>
    <xf numFmtId="4" fontId="5" fillId="0" borderId="22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4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2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7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28" xfId="0" applyNumberFormat="1" applyFont="1" applyFill="1" applyBorder="1" applyAlignment="1" applyProtection="1">
      <alignment horizontal="center" vertical="center"/>
      <protection locked="0"/>
    </xf>
    <xf numFmtId="49" fontId="3" fillId="0" borderId="22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71" xfId="53" applyFont="1" applyFill="1" applyBorder="1" applyAlignment="1" applyProtection="1">
      <alignment horizontal="center" vertical="center" wrapText="1"/>
      <protection locked="0"/>
    </xf>
    <xf numFmtId="0" fontId="3" fillId="0" borderId="172" xfId="53" applyFont="1" applyFill="1" applyBorder="1" applyAlignment="1" applyProtection="1">
      <alignment horizontal="center" vertical="center" wrapText="1"/>
      <protection locked="0"/>
    </xf>
    <xf numFmtId="4" fontId="5" fillId="0" borderId="23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3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3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33" borderId="235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3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37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38" xfId="0" applyNumberFormat="1" applyFont="1" applyBorder="1" applyAlignment="1" applyProtection="1">
      <alignment horizontal="center" vertical="center"/>
      <protection/>
    </xf>
    <xf numFmtId="1" fontId="5" fillId="33" borderId="239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40" xfId="0" applyFont="1" applyBorder="1" applyAlignment="1" applyProtection="1">
      <alignment horizontal="left"/>
      <protection locked="0"/>
    </xf>
    <xf numFmtId="0" fontId="66" fillId="0" borderId="241" xfId="0" applyFont="1" applyBorder="1" applyAlignment="1" applyProtection="1">
      <alignment horizontal="left"/>
      <protection locked="0"/>
    </xf>
    <xf numFmtId="1" fontId="5" fillId="33" borderId="24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7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25" xfId="60" applyFont="1" applyFill="1" applyBorder="1" applyAlignment="1" applyProtection="1">
      <alignment horizontal="center" vertical="center" wrapText="1"/>
      <protection locked="0"/>
    </xf>
    <xf numFmtId="9" fontId="15" fillId="0" borderId="226" xfId="60" applyFont="1" applyFill="1" applyBorder="1" applyAlignment="1" applyProtection="1">
      <alignment horizontal="center" vertical="center" wrapText="1"/>
      <protection locked="0"/>
    </xf>
    <xf numFmtId="9" fontId="15" fillId="0" borderId="227" xfId="60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2" xfId="0" applyBorder="1" applyAlignment="1" applyProtection="1">
      <alignment/>
      <protection/>
    </xf>
    <xf numFmtId="0" fontId="0" fillId="0" borderId="251" xfId="0" applyBorder="1" applyAlignment="1" applyProtection="1">
      <alignment/>
      <protection/>
    </xf>
    <xf numFmtId="1" fontId="3" fillId="0" borderId="237" xfId="0" applyNumberFormat="1" applyFont="1" applyFill="1" applyBorder="1" applyAlignment="1" applyProtection="1">
      <alignment horizontal="center" vertical="center" wrapText="1"/>
      <protection/>
    </xf>
    <xf numFmtId="1" fontId="3" fillId="0" borderId="238" xfId="0" applyNumberFormat="1" applyFont="1" applyFill="1" applyBorder="1" applyAlignment="1" applyProtection="1">
      <alignment horizontal="center" vertical="center" wrapText="1"/>
      <protection/>
    </xf>
    <xf numFmtId="4" fontId="3" fillId="33" borderId="25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4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35" xfId="0" applyNumberFormat="1" applyFont="1" applyFill="1" applyBorder="1" applyAlignment="1" applyProtection="1">
      <alignment horizontal="center" vertical="center" wrapText="1"/>
      <protection/>
    </xf>
    <xf numFmtId="4" fontId="3" fillId="0" borderId="236" xfId="0" applyNumberFormat="1" applyFont="1" applyFill="1" applyBorder="1" applyAlignment="1" applyProtection="1">
      <alignment horizontal="center" vertical="center" wrapText="1"/>
      <protection/>
    </xf>
    <xf numFmtId="4" fontId="5" fillId="33" borderId="25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8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5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35" xfId="0" applyNumberFormat="1" applyFont="1" applyFill="1" applyBorder="1" applyAlignment="1" applyProtection="1">
      <alignment horizontal="center" vertical="center" wrapText="1"/>
      <protection/>
    </xf>
    <xf numFmtId="1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0" borderId="236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209" xfId="0" applyFont="1" applyBorder="1" applyAlignment="1" applyProtection="1">
      <alignment horizontal="center" vertical="center" wrapText="1"/>
      <protection locked="0"/>
    </xf>
    <xf numFmtId="0" fontId="4" fillId="0" borderId="184" xfId="0" applyFont="1" applyBorder="1" applyAlignment="1" applyProtection="1">
      <alignment horizontal="center" vertical="center" wrapText="1"/>
      <protection locked="0"/>
    </xf>
    <xf numFmtId="0" fontId="4" fillId="0" borderId="185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71" xfId="0" applyFont="1" applyBorder="1" applyAlignment="1" applyProtection="1">
      <alignment horizontal="center" vertical="center" wrapText="1"/>
      <protection locked="0"/>
    </xf>
    <xf numFmtId="0" fontId="7" fillId="0" borderId="172" xfId="0" applyFont="1" applyBorder="1" applyAlignment="1" applyProtection="1">
      <alignment horizontal="center" vertical="center" wrapText="1"/>
      <protection locked="0"/>
    </xf>
    <xf numFmtId="0" fontId="4" fillId="0" borderId="257" xfId="0" applyFont="1" applyBorder="1" applyAlignment="1" applyProtection="1">
      <alignment horizontal="center" vertical="top" wrapText="1"/>
      <protection locked="0"/>
    </xf>
    <xf numFmtId="0" fontId="4" fillId="0" borderId="212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55" xfId="0" applyFont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58" xfId="53" applyFont="1" applyFill="1" applyBorder="1" applyAlignment="1" applyProtection="1">
      <alignment horizontal="center" vertical="center" wrapText="1"/>
      <protection locked="0"/>
    </xf>
    <xf numFmtId="0" fontId="26" fillId="33" borderId="259" xfId="53" applyFont="1" applyFill="1" applyBorder="1" applyAlignment="1" applyProtection="1">
      <alignment horizontal="center" vertical="center" wrapText="1"/>
      <protection locked="0"/>
    </xf>
    <xf numFmtId="0" fontId="14" fillId="0" borderId="260" xfId="0" applyFont="1" applyFill="1" applyBorder="1" applyAlignment="1" applyProtection="1">
      <alignment horizontal="left" vertical="top" wrapText="1"/>
      <protection locked="0"/>
    </xf>
    <xf numFmtId="0" fontId="14" fillId="0" borderId="261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62" xfId="0" applyFont="1" applyFill="1" applyBorder="1" applyAlignment="1" applyProtection="1">
      <alignment horizontal="left" vertical="top" wrapText="1"/>
      <protection locked="0"/>
    </xf>
    <xf numFmtId="0" fontId="14" fillId="0" borderId="184" xfId="0" applyFont="1" applyFill="1" applyBorder="1" applyAlignment="1" applyProtection="1">
      <alignment horizontal="left" wrapText="1"/>
      <protection locked="0"/>
    </xf>
    <xf numFmtId="0" fontId="26" fillId="33" borderId="263" xfId="53" applyFont="1" applyFill="1" applyBorder="1" applyAlignment="1" applyProtection="1">
      <alignment horizontal="center" vertical="center" wrapText="1"/>
      <protection locked="0"/>
    </xf>
    <xf numFmtId="0" fontId="14" fillId="33" borderId="264" xfId="0" applyFont="1" applyFill="1" applyBorder="1" applyAlignment="1" applyProtection="1">
      <alignment horizontal="center" vertical="center" wrapText="1"/>
      <protection locked="0"/>
    </xf>
    <xf numFmtId="0" fontId="14" fillId="33" borderId="263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59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157" xfId="0" applyFont="1" applyFill="1" applyBorder="1" applyAlignment="1" applyProtection="1">
      <alignment horizontal="center" vertical="center"/>
      <protection locked="0"/>
    </xf>
    <xf numFmtId="49" fontId="14" fillId="0" borderId="265" xfId="0" applyNumberFormat="1" applyFont="1" applyBorder="1" applyAlignment="1" applyProtection="1">
      <alignment horizontal="center" vertical="center"/>
      <protection locked="0"/>
    </xf>
    <xf numFmtId="49" fontId="14" fillId="0" borderId="266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36" xfId="61" applyNumberFormat="1" applyFont="1" applyBorder="1" applyAlignment="1" applyProtection="1">
      <alignment horizontal="center" vertical="center"/>
      <protection/>
    </xf>
    <xf numFmtId="0" fontId="9" fillId="0" borderId="267" xfId="0" applyFont="1" applyFill="1" applyBorder="1" applyAlignment="1" applyProtection="1">
      <alignment horizontal="center" vertical="center" wrapText="1"/>
      <protection locked="0"/>
    </xf>
    <xf numFmtId="0" fontId="9" fillId="0" borderId="268" xfId="0" applyFont="1" applyFill="1" applyBorder="1" applyAlignment="1" applyProtection="1">
      <alignment horizontal="center" vertical="center" wrapText="1"/>
      <protection locked="0"/>
    </xf>
    <xf numFmtId="0" fontId="9" fillId="0" borderId="171" xfId="0" applyFont="1" applyFill="1" applyBorder="1" applyAlignment="1" applyProtection="1">
      <alignment horizontal="center" vertical="center" wrapText="1"/>
      <protection locked="0"/>
    </xf>
    <xf numFmtId="0" fontId="9" fillId="0" borderId="269" xfId="0" applyFont="1" applyFill="1" applyBorder="1" applyAlignment="1" applyProtection="1">
      <alignment horizontal="center" vertical="center" wrapText="1"/>
      <protection locked="0"/>
    </xf>
    <xf numFmtId="0" fontId="9" fillId="0" borderId="267" xfId="0" applyFont="1" applyFill="1" applyBorder="1" applyAlignment="1" applyProtection="1">
      <alignment horizontal="center" vertical="center"/>
      <protection locked="0"/>
    </xf>
    <xf numFmtId="0" fontId="9" fillId="0" borderId="268" xfId="0" applyFont="1" applyFill="1" applyBorder="1" applyAlignment="1" applyProtection="1">
      <alignment horizontal="center" vertical="center"/>
      <protection locked="0"/>
    </xf>
    <xf numFmtId="0" fontId="9" fillId="0" borderId="269" xfId="0" applyFont="1" applyFill="1" applyBorder="1" applyAlignment="1" applyProtection="1">
      <alignment horizontal="center" vertical="center"/>
      <protection locked="0"/>
    </xf>
    <xf numFmtId="0" fontId="14" fillId="33" borderId="270" xfId="0" applyFont="1" applyFill="1" applyBorder="1" applyAlignment="1" applyProtection="1">
      <alignment horizontal="center" vertical="center" wrapText="1"/>
      <protection locked="0"/>
    </xf>
    <xf numFmtId="0" fontId="14" fillId="33" borderId="271" xfId="0" applyFont="1" applyFill="1" applyBorder="1" applyAlignment="1" applyProtection="1">
      <alignment horizontal="center" vertical="top" wrapText="1"/>
      <protection locked="0"/>
    </xf>
    <xf numFmtId="0" fontId="14" fillId="33" borderId="272" xfId="0" applyFont="1" applyFill="1" applyBorder="1" applyAlignment="1" applyProtection="1">
      <alignment horizontal="center" vertical="top" wrapText="1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49" fontId="13" fillId="0" borderId="274" xfId="0" applyNumberFormat="1" applyFont="1" applyFill="1" applyBorder="1" applyAlignment="1" applyProtection="1">
      <alignment horizontal="center" vertical="center"/>
      <protection/>
    </xf>
    <xf numFmtId="0" fontId="13" fillId="0" borderId="275" xfId="0" applyFont="1" applyFill="1" applyBorder="1" applyAlignment="1" applyProtection="1">
      <alignment horizontal="center" vertical="center"/>
      <protection/>
    </xf>
    <xf numFmtId="4" fontId="14" fillId="0" borderId="276" xfId="0" applyNumberFormat="1" applyFont="1" applyFill="1" applyBorder="1" applyAlignment="1" applyProtection="1">
      <alignment horizontal="center" vertical="center"/>
      <protection/>
    </xf>
    <xf numFmtId="0" fontId="14" fillId="0" borderId="275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77" xfId="60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19" xfId="0" applyNumberFormat="1" applyFont="1" applyFill="1" applyBorder="1" applyAlignment="1" applyProtection="1">
      <alignment horizontal="center" vertical="center"/>
      <protection/>
    </xf>
    <xf numFmtId="4" fontId="13" fillId="33" borderId="271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8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22" xfId="0" applyNumberFormat="1" applyFont="1" applyFill="1" applyBorder="1" applyAlignment="1" applyProtection="1">
      <alignment horizontal="center" vertical="center" wrapText="1"/>
      <protection/>
    </xf>
    <xf numFmtId="4" fontId="14" fillId="0" borderId="236" xfId="0" applyNumberFormat="1" applyFont="1" applyFill="1" applyBorder="1" applyAlignment="1" applyProtection="1">
      <alignment horizontal="center" vertical="center" wrapText="1"/>
      <protection/>
    </xf>
    <xf numFmtId="0" fontId="0" fillId="0" borderId="279" xfId="0" applyBorder="1" applyAlignment="1">
      <alignment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77" xfId="0" applyNumberFormat="1" applyFont="1" applyFill="1" applyBorder="1" applyAlignment="1" applyProtection="1">
      <alignment horizontal="center" vertical="center"/>
      <protection locked="0"/>
    </xf>
    <xf numFmtId="4" fontId="9" fillId="0" borderId="267" xfId="0" applyNumberFormat="1" applyFont="1" applyFill="1" applyBorder="1" applyAlignment="1" applyProtection="1">
      <alignment horizontal="center" vertical="center"/>
      <protection locked="0"/>
    </xf>
    <xf numFmtId="4" fontId="9" fillId="0" borderId="268" xfId="0" applyNumberFormat="1" applyFont="1" applyFill="1" applyBorder="1" applyAlignment="1" applyProtection="1">
      <alignment horizontal="center" vertical="center"/>
      <protection locked="0"/>
    </xf>
    <xf numFmtId="4" fontId="9" fillId="0" borderId="269" xfId="0" applyNumberFormat="1" applyFont="1" applyFill="1" applyBorder="1" applyAlignment="1" applyProtection="1">
      <alignment horizontal="center" vertical="center"/>
      <protection locked="0"/>
    </xf>
    <xf numFmtId="4" fontId="13" fillId="33" borderId="28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9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19" xfId="0" applyNumberFormat="1" applyFont="1" applyFill="1" applyBorder="1" applyAlignment="1" applyProtection="1">
      <alignment horizontal="center" vertical="center"/>
      <protection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28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82" xfId="0" applyNumberFormat="1" applyFont="1" applyFill="1" applyBorder="1" applyAlignment="1" applyProtection="1">
      <alignment horizontal="center" vertical="center"/>
      <protection locked="0"/>
    </xf>
    <xf numFmtId="4" fontId="14" fillId="0" borderId="283" xfId="0" applyNumberFormat="1" applyFont="1" applyFill="1" applyBorder="1" applyAlignment="1" applyProtection="1">
      <alignment horizontal="center" vertical="center"/>
      <protection locked="0"/>
    </xf>
    <xf numFmtId="4" fontId="13" fillId="0" borderId="284" xfId="0" applyNumberFormat="1" applyFont="1" applyFill="1" applyBorder="1" applyAlignment="1" applyProtection="1">
      <alignment horizontal="center" vertical="center"/>
      <protection/>
    </xf>
    <xf numFmtId="4" fontId="13" fillId="0" borderId="285" xfId="0" applyNumberFormat="1" applyFont="1" applyFill="1" applyBorder="1" applyAlignment="1" applyProtection="1">
      <alignment horizontal="center" vertical="center"/>
      <protection/>
    </xf>
    <xf numFmtId="4" fontId="14" fillId="0" borderId="286" xfId="0" applyNumberFormat="1" applyFont="1" applyFill="1" applyBorder="1" applyAlignment="1" applyProtection="1">
      <alignment horizontal="center" vertical="center"/>
      <protection locked="0"/>
    </xf>
    <xf numFmtId="10" fontId="14" fillId="0" borderId="287" xfId="61" applyNumberFormat="1" applyFont="1" applyFill="1" applyBorder="1" applyAlignment="1" applyProtection="1">
      <alignment horizontal="center" vertical="center" wrapText="1"/>
      <protection/>
    </xf>
    <xf numFmtId="10" fontId="14" fillId="0" borderId="288" xfId="61" applyNumberFormat="1" applyFont="1" applyFill="1" applyBorder="1" applyAlignment="1" applyProtection="1">
      <alignment horizontal="center" vertical="center" wrapText="1"/>
      <protection/>
    </xf>
    <xf numFmtId="10" fontId="14" fillId="0" borderId="289" xfId="61" applyNumberFormat="1" applyFont="1" applyFill="1" applyBorder="1" applyAlignment="1" applyProtection="1">
      <alignment horizontal="center" vertical="center" wrapText="1"/>
      <protection/>
    </xf>
    <xf numFmtId="0" fontId="13" fillId="33" borderId="280" xfId="0" applyFont="1" applyFill="1" applyBorder="1" applyAlignment="1" applyProtection="1">
      <alignment horizontal="center" vertical="center" wrapText="1"/>
      <protection locked="0"/>
    </xf>
    <xf numFmtId="0" fontId="13" fillId="33" borderId="279" xfId="0" applyFont="1" applyFill="1" applyBorder="1" applyAlignment="1" applyProtection="1">
      <alignment horizontal="center" vertical="center" wrapText="1"/>
      <protection locked="0"/>
    </xf>
    <xf numFmtId="0" fontId="14" fillId="0" borderId="290" xfId="0" applyFont="1" applyFill="1" applyBorder="1" applyAlignment="1" applyProtection="1">
      <alignment horizontal="center" vertical="center"/>
      <protection locked="0"/>
    </xf>
    <xf numFmtId="0" fontId="14" fillId="0" borderId="291" xfId="0" applyFont="1" applyFill="1" applyBorder="1" applyAlignment="1" applyProtection="1">
      <alignment horizontal="center" vertical="center"/>
      <protection locked="0"/>
    </xf>
    <xf numFmtId="49" fontId="13" fillId="0" borderId="219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3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92" xfId="0" applyFont="1" applyFill="1" applyBorder="1" applyAlignment="1" applyProtection="1">
      <alignment horizontal="center" vertical="center" wrapText="1"/>
      <protection locked="0"/>
    </xf>
    <xf numFmtId="0" fontId="13" fillId="33" borderId="271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2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/>
      <protection locked="0"/>
    </xf>
    <xf numFmtId="49" fontId="9" fillId="0" borderId="268" xfId="0" applyNumberFormat="1" applyFont="1" applyFill="1" applyBorder="1" applyAlignment="1" applyProtection="1">
      <alignment horizontal="center" vertical="center"/>
      <protection locked="0"/>
    </xf>
    <xf numFmtId="49" fontId="9" fillId="0" borderId="269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71" xfId="0" applyNumberFormat="1" applyFont="1" applyFill="1" applyBorder="1" applyAlignment="1" applyProtection="1">
      <alignment horizontal="center" vertical="center"/>
      <protection locked="0"/>
    </xf>
    <xf numFmtId="49" fontId="13" fillId="33" borderId="278" xfId="0" applyNumberFormat="1" applyFont="1" applyFill="1" applyBorder="1" applyAlignment="1" applyProtection="1">
      <alignment horizontal="center" vertical="center"/>
      <protection locked="0"/>
    </xf>
    <xf numFmtId="49" fontId="13" fillId="33" borderId="272" xfId="0" applyNumberFormat="1" applyFont="1" applyFill="1" applyBorder="1" applyAlignment="1" applyProtection="1">
      <alignment horizontal="center" vertical="center"/>
      <protection locked="0"/>
    </xf>
    <xf numFmtId="0" fontId="69" fillId="0" borderId="94" xfId="0" applyFont="1" applyBorder="1" applyAlignment="1">
      <alignment horizontal="center" vertical="center" wrapText="1"/>
    </xf>
    <xf numFmtId="0" fontId="69" fillId="0" borderId="94" xfId="0" applyFont="1" applyBorder="1" applyAlignment="1">
      <alignment horizontal="left" vertical="center" wrapText="1"/>
    </xf>
    <xf numFmtId="0" fontId="68" fillId="0" borderId="171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408" t="s">
        <v>127</v>
      </c>
      <c r="C1" s="409"/>
      <c r="D1" s="409"/>
      <c r="E1" s="409"/>
      <c r="F1" s="409"/>
      <c r="G1" s="409"/>
      <c r="H1" s="409"/>
      <c r="I1" s="409"/>
      <c r="J1" s="409"/>
      <c r="K1" s="409"/>
    </row>
    <row r="2" spans="1:12" s="63" customFormat="1" ht="32.25" customHeight="1" thickBot="1" thickTop="1">
      <c r="A2" s="62"/>
      <c r="B2" s="368" t="s">
        <v>49</v>
      </c>
      <c r="C2" s="369"/>
      <c r="D2" s="369"/>
      <c r="E2" s="369"/>
      <c r="F2" s="369"/>
      <c r="G2" s="369"/>
      <c r="H2" s="369"/>
      <c r="I2" s="369"/>
      <c r="J2" s="369"/>
      <c r="K2" s="370"/>
      <c r="L2" s="62"/>
    </row>
    <row r="3" spans="1:106" s="66" customFormat="1" ht="37.5" customHeight="1" thickTop="1">
      <c r="A3" s="64"/>
      <c r="B3" s="385" t="s">
        <v>17</v>
      </c>
      <c r="C3" s="386"/>
      <c r="D3" s="386"/>
      <c r="E3" s="386"/>
      <c r="F3" s="387"/>
      <c r="G3" s="388" t="s">
        <v>18</v>
      </c>
      <c r="H3" s="386"/>
      <c r="I3" s="386"/>
      <c r="J3" s="386"/>
      <c r="K3" s="389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329"/>
      <c r="C4" s="330"/>
      <c r="D4" s="330"/>
      <c r="E4" s="330"/>
      <c r="F4" s="331"/>
      <c r="G4" s="355"/>
      <c r="H4" s="354"/>
      <c r="I4" s="354"/>
      <c r="J4" s="354"/>
      <c r="K4" s="356"/>
      <c r="L4" s="67"/>
    </row>
    <row r="5" spans="1:106" s="70" customFormat="1" ht="37.5" customHeight="1">
      <c r="A5" s="69"/>
      <c r="B5" s="348" t="s">
        <v>19</v>
      </c>
      <c r="C5" s="349"/>
      <c r="D5" s="349"/>
      <c r="E5" s="349"/>
      <c r="F5" s="350"/>
      <c r="G5" s="351" t="s">
        <v>20</v>
      </c>
      <c r="H5" s="349"/>
      <c r="I5" s="349"/>
      <c r="J5" s="349"/>
      <c r="K5" s="352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53"/>
      <c r="C6" s="354"/>
      <c r="D6" s="354"/>
      <c r="E6" s="354"/>
      <c r="F6" s="354"/>
      <c r="G6" s="355"/>
      <c r="H6" s="354"/>
      <c r="I6" s="354"/>
      <c r="J6" s="354"/>
      <c r="K6" s="356"/>
      <c r="L6" s="67"/>
    </row>
    <row r="7" spans="1:106" s="70" customFormat="1" ht="37.5" customHeight="1" thickBot="1">
      <c r="A7" s="69"/>
      <c r="B7" s="375" t="s">
        <v>22</v>
      </c>
      <c r="C7" s="376"/>
      <c r="D7" s="376"/>
      <c r="E7" s="376"/>
      <c r="F7" s="376"/>
      <c r="G7" s="358" t="s">
        <v>23</v>
      </c>
      <c r="H7" s="359"/>
      <c r="I7" s="359"/>
      <c r="J7" s="359"/>
      <c r="K7" s="36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61"/>
      <c r="C8" s="362"/>
      <c r="D8" s="362"/>
      <c r="E8" s="362"/>
      <c r="F8" s="363"/>
      <c r="G8" s="364"/>
      <c r="H8" s="362"/>
      <c r="I8" s="362"/>
      <c r="J8" s="362"/>
      <c r="K8" s="365"/>
      <c r="L8" s="67"/>
    </row>
    <row r="9" spans="1:106" s="70" customFormat="1" ht="37.5" customHeight="1" thickBot="1">
      <c r="A9" s="69"/>
      <c r="B9" s="366" t="s">
        <v>24</v>
      </c>
      <c r="C9" s="367"/>
      <c r="D9" s="367"/>
      <c r="E9" s="367"/>
      <c r="F9" s="367"/>
      <c r="G9" s="345" t="s">
        <v>169</v>
      </c>
      <c r="H9" s="346"/>
      <c r="I9" s="346"/>
      <c r="J9" s="346"/>
      <c r="K9" s="347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332"/>
      <c r="C10" s="333"/>
      <c r="D10" s="333"/>
      <c r="E10" s="333"/>
      <c r="F10" s="334"/>
      <c r="G10" s="335"/>
      <c r="H10" s="336"/>
      <c r="I10" s="336"/>
      <c r="J10" s="336"/>
      <c r="K10" s="337"/>
      <c r="L10" s="67"/>
    </row>
    <row r="11" spans="1:12" s="68" customFormat="1" ht="37.5" customHeight="1" thickBot="1" thickTop="1">
      <c r="A11" s="67"/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67"/>
    </row>
    <row r="12" spans="2:11" s="62" customFormat="1" ht="33" customHeight="1" thickBot="1" thickTop="1">
      <c r="B12" s="371" t="s">
        <v>50</v>
      </c>
      <c r="C12" s="372"/>
      <c r="D12" s="372"/>
      <c r="E12" s="372"/>
      <c r="F12" s="372"/>
      <c r="G12" s="373"/>
      <c r="H12" s="373"/>
      <c r="I12" s="373"/>
      <c r="J12" s="373"/>
      <c r="K12" s="374"/>
    </row>
    <row r="13" spans="2:11" s="72" customFormat="1" ht="36.75" customHeight="1" thickBot="1" thickTop="1">
      <c r="B13" s="338" t="s">
        <v>51</v>
      </c>
      <c r="C13" s="339"/>
      <c r="D13" s="339"/>
      <c r="E13" s="339"/>
      <c r="F13" s="339"/>
      <c r="G13" s="73" t="s">
        <v>52</v>
      </c>
      <c r="H13" s="73" t="s">
        <v>114</v>
      </c>
      <c r="I13" s="382" t="s">
        <v>113</v>
      </c>
      <c r="J13" s="382" t="s">
        <v>116</v>
      </c>
      <c r="K13" s="390"/>
    </row>
    <row r="14" spans="2:11" s="69" customFormat="1" ht="35.25" customHeight="1" thickBot="1" thickTop="1">
      <c r="B14" s="340" t="s">
        <v>64</v>
      </c>
      <c r="C14" s="341"/>
      <c r="D14" s="341"/>
      <c r="E14" s="341"/>
      <c r="F14" s="341"/>
      <c r="G14" s="74"/>
      <c r="H14" s="109" t="e">
        <f>+G14/G19</f>
        <v>#DIV/0!</v>
      </c>
      <c r="I14" s="383"/>
      <c r="J14" s="391"/>
      <c r="K14" s="392"/>
    </row>
    <row r="15" spans="2:11" s="69" customFormat="1" ht="35.25" customHeight="1" thickBot="1" thickTop="1">
      <c r="B15" s="342" t="s">
        <v>53</v>
      </c>
      <c r="C15" s="343"/>
      <c r="D15" s="343"/>
      <c r="E15" s="343"/>
      <c r="F15" s="344"/>
      <c r="G15" s="42"/>
      <c r="H15" s="110" t="e">
        <f>+G15/G19</f>
        <v>#DIV/0!</v>
      </c>
      <c r="I15" s="383"/>
      <c r="J15" s="391"/>
      <c r="K15" s="392"/>
    </row>
    <row r="16" spans="2:11" s="69" customFormat="1" ht="35.25" customHeight="1" thickBot="1" thickTop="1">
      <c r="B16" s="342" t="s">
        <v>54</v>
      </c>
      <c r="C16" s="343"/>
      <c r="D16" s="343"/>
      <c r="E16" s="343"/>
      <c r="F16" s="344"/>
      <c r="G16" s="42"/>
      <c r="H16" s="110" t="e">
        <f>+G16/G19</f>
        <v>#DIV/0!</v>
      </c>
      <c r="I16" s="383"/>
      <c r="J16" s="391"/>
      <c r="K16" s="392"/>
    </row>
    <row r="17" spans="2:11" s="69" customFormat="1" ht="35.25" customHeight="1" thickBot="1" thickTop="1">
      <c r="B17" s="342" t="s">
        <v>55</v>
      </c>
      <c r="C17" s="343"/>
      <c r="D17" s="343"/>
      <c r="E17" s="343"/>
      <c r="F17" s="344"/>
      <c r="G17" s="42"/>
      <c r="H17" s="110" t="e">
        <f>+G17/G19</f>
        <v>#DIV/0!</v>
      </c>
      <c r="I17" s="383"/>
      <c r="J17" s="391"/>
      <c r="K17" s="392"/>
    </row>
    <row r="18" spans="2:11" s="69" customFormat="1" ht="35.25" customHeight="1" thickBot="1" thickTop="1">
      <c r="B18" s="398" t="s">
        <v>112</v>
      </c>
      <c r="C18" s="399"/>
      <c r="D18" s="399"/>
      <c r="E18" s="399"/>
      <c r="F18" s="399"/>
      <c r="G18" s="75"/>
      <c r="H18" s="110" t="e">
        <f>+G18/G19</f>
        <v>#DIV/0!</v>
      </c>
      <c r="I18" s="384"/>
      <c r="J18" s="393"/>
      <c r="K18" s="394"/>
    </row>
    <row r="19" spans="2:11" s="64" customFormat="1" ht="33" customHeight="1" thickBot="1" thickTop="1">
      <c r="B19" s="400" t="s">
        <v>25</v>
      </c>
      <c r="C19" s="401"/>
      <c r="D19" s="401"/>
      <c r="E19" s="401"/>
      <c r="F19" s="402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406" t="e">
        <f>+B8/B10</f>
        <v>#DIV/0!</v>
      </c>
      <c r="K19" s="407"/>
    </row>
    <row r="20" s="64" customFormat="1" ht="22.5" customHeight="1" thickBot="1" thickTop="1"/>
    <row r="21" spans="2:11" s="62" customFormat="1" ht="39" customHeight="1" thickBot="1" thickTop="1">
      <c r="B21" s="395" t="s">
        <v>59</v>
      </c>
      <c r="C21" s="396"/>
      <c r="D21" s="396"/>
      <c r="E21" s="396"/>
      <c r="F21" s="396"/>
      <c r="G21" s="396"/>
      <c r="H21" s="396"/>
      <c r="I21" s="396"/>
      <c r="J21" s="396"/>
      <c r="K21" s="397"/>
    </row>
    <row r="22" spans="2:11" s="78" customFormat="1" ht="35.25" customHeight="1">
      <c r="B22" s="76"/>
      <c r="C22" s="77"/>
      <c r="D22" s="377" t="s">
        <v>128</v>
      </c>
      <c r="E22" s="378"/>
      <c r="F22" s="378"/>
      <c r="G22" s="378"/>
      <c r="H22" s="379" t="s">
        <v>129</v>
      </c>
      <c r="I22" s="380"/>
      <c r="J22" s="380"/>
      <c r="K22" s="381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7"/>
      <c r="G25" s="311">
        <f>+G26+G47</f>
        <v>0</v>
      </c>
      <c r="H25" s="313">
        <f>+H26+H47</f>
        <v>0</v>
      </c>
      <c r="I25" s="309">
        <f>+I26+I47</f>
        <v>0</v>
      </c>
      <c r="J25" s="316">
        <f>+G25-H25-I25</f>
        <v>0</v>
      </c>
      <c r="K25" s="317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08"/>
      <c r="G26" s="312">
        <f>SUM(G27:G46)</f>
        <v>0</v>
      </c>
      <c r="H26" s="314">
        <f>SUM(H27:H46)</f>
        <v>0</v>
      </c>
      <c r="I26" s="315">
        <f>SUM(I27:I46)</f>
        <v>0</v>
      </c>
      <c r="J26" s="310">
        <f>+G26-H26-I26</f>
        <v>0</v>
      </c>
      <c r="K26" s="41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41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41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41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41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41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41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41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41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41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41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41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41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41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41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0"/>
      <c r="G47" s="318">
        <f>SUM(G48:G67)</f>
        <v>0</v>
      </c>
      <c r="H47" s="321">
        <f>SUM(H48:H67)</f>
        <v>0</v>
      </c>
      <c r="I47" s="321">
        <f>SUM(I48:I67)</f>
        <v>0</v>
      </c>
      <c r="J47" s="319">
        <f t="shared" si="0"/>
        <v>0</v>
      </c>
      <c r="K47" s="41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41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41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41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41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41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41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41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41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41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41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41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403" t="s">
        <v>12</v>
      </c>
      <c r="C69" s="404"/>
      <c r="D69" s="404"/>
      <c r="E69" s="404"/>
      <c r="F69" s="404"/>
      <c r="G69" s="404"/>
      <c r="H69" s="404"/>
      <c r="I69" s="404"/>
      <c r="J69" s="404"/>
      <c r="K69" s="405"/>
    </row>
    <row r="70" spans="2:11" s="69" customFormat="1" ht="73.5" customHeight="1">
      <c r="B70" s="413" t="s">
        <v>21</v>
      </c>
      <c r="C70" s="414"/>
      <c r="D70" s="414"/>
      <c r="E70" s="414"/>
      <c r="F70" s="414"/>
      <c r="G70" s="414"/>
      <c r="H70" s="414"/>
      <c r="I70" s="414"/>
      <c r="J70" s="414"/>
      <c r="K70" s="415"/>
    </row>
    <row r="71" spans="2:11" s="101" customFormat="1" ht="39" customHeight="1">
      <c r="B71" s="417"/>
      <c r="C71" s="418"/>
      <c r="D71" s="418"/>
      <c r="E71" s="419" t="s">
        <v>13</v>
      </c>
      <c r="F71" s="419"/>
      <c r="G71" s="419"/>
      <c r="H71" s="420"/>
      <c r="I71" s="420"/>
      <c r="J71" s="420"/>
      <c r="K71" s="421"/>
    </row>
    <row r="72" spans="2:11" s="101" customFormat="1" ht="43.5" customHeight="1" thickBot="1">
      <c r="B72" s="422" t="s">
        <v>16</v>
      </c>
      <c r="C72" s="423"/>
      <c r="D72" s="423"/>
      <c r="E72" s="32"/>
      <c r="F72" s="32"/>
      <c r="G72" s="33"/>
      <c r="H72" s="424" t="s">
        <v>111</v>
      </c>
      <c r="I72" s="424"/>
      <c r="J72" s="424"/>
      <c r="K72" s="425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428" t="s">
        <v>158</v>
      </c>
      <c r="C74" s="429"/>
      <c r="D74" s="429"/>
      <c r="E74" s="429"/>
      <c r="F74" s="429"/>
      <c r="G74" s="429"/>
      <c r="H74" s="429"/>
      <c r="I74" s="429"/>
      <c r="J74" s="429"/>
      <c r="K74" s="430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16" t="s">
        <v>110</v>
      </c>
      <c r="C76" s="416"/>
      <c r="D76" s="416"/>
      <c r="E76" s="416"/>
      <c r="F76" s="416"/>
      <c r="G76" s="416"/>
      <c r="H76" s="416"/>
      <c r="I76" s="416"/>
      <c r="J76" s="416"/>
      <c r="K76" s="416"/>
      <c r="L76" s="103"/>
      <c r="M76" s="103"/>
    </row>
    <row r="77" spans="2:13" ht="99.75" customHeight="1">
      <c r="B77" s="427" t="s">
        <v>167</v>
      </c>
      <c r="C77" s="427"/>
      <c r="D77" s="427"/>
      <c r="E77" s="427"/>
      <c r="F77" s="427"/>
      <c r="G77" s="427"/>
      <c r="H77" s="427"/>
      <c r="I77" s="427"/>
      <c r="J77" s="427"/>
      <c r="K77" s="427"/>
      <c r="L77" s="105"/>
      <c r="M77" s="101"/>
    </row>
    <row r="78" spans="1:13" s="269" customFormat="1" ht="49.5" customHeight="1">
      <c r="A78" s="267"/>
      <c r="B78" s="270" t="s">
        <v>27</v>
      </c>
      <c r="C78" s="410" t="s">
        <v>171</v>
      </c>
      <c r="D78" s="410"/>
      <c r="E78" s="410"/>
      <c r="F78" s="410"/>
      <c r="G78" s="410"/>
      <c r="H78" s="410"/>
      <c r="I78" s="410"/>
      <c r="J78" s="410"/>
      <c r="K78" s="410"/>
      <c r="L78" s="268"/>
      <c r="M78" s="268"/>
    </row>
    <row r="79" spans="1:11" s="269" customFormat="1" ht="24" customHeight="1">
      <c r="A79" s="267"/>
      <c r="B79" s="270" t="s">
        <v>29</v>
      </c>
      <c r="C79" s="410" t="s">
        <v>28</v>
      </c>
      <c r="D79" s="410"/>
      <c r="E79" s="410"/>
      <c r="F79" s="410"/>
      <c r="G79" s="410"/>
      <c r="H79" s="410"/>
      <c r="I79" s="410"/>
      <c r="J79" s="410"/>
      <c r="K79" s="410"/>
    </row>
    <row r="80" spans="1:11" s="269" customFormat="1" ht="56.25" customHeight="1">
      <c r="A80" s="267"/>
      <c r="B80" s="270" t="s">
        <v>30</v>
      </c>
      <c r="C80" s="410" t="s">
        <v>170</v>
      </c>
      <c r="D80" s="410"/>
      <c r="E80" s="410"/>
      <c r="F80" s="410"/>
      <c r="G80" s="410"/>
      <c r="H80" s="410"/>
      <c r="I80" s="410"/>
      <c r="J80" s="410"/>
      <c r="K80" s="410"/>
    </row>
    <row r="81" spans="1:11" s="269" customFormat="1" ht="34.5" customHeight="1">
      <c r="A81" s="267"/>
      <c r="B81" s="270" t="s">
        <v>31</v>
      </c>
      <c r="C81" s="410" t="s">
        <v>172</v>
      </c>
      <c r="D81" s="410"/>
      <c r="E81" s="410"/>
      <c r="F81" s="410"/>
      <c r="G81" s="410"/>
      <c r="H81" s="410"/>
      <c r="I81" s="410"/>
      <c r="J81" s="410"/>
      <c r="K81" s="410"/>
    </row>
    <row r="82" spans="1:11" s="269" customFormat="1" ht="36" customHeight="1">
      <c r="A82" s="267"/>
      <c r="B82" s="270" t="s">
        <v>32</v>
      </c>
      <c r="C82" s="410" t="s">
        <v>37</v>
      </c>
      <c r="D82" s="410"/>
      <c r="E82" s="410"/>
      <c r="F82" s="410"/>
      <c r="G82" s="410"/>
      <c r="H82" s="410"/>
      <c r="I82" s="410"/>
      <c r="J82" s="410"/>
      <c r="K82" s="410"/>
    </row>
    <row r="83" spans="1:11" s="269" customFormat="1" ht="21.75" customHeight="1">
      <c r="A83" s="267"/>
      <c r="B83" s="270" t="s">
        <v>33</v>
      </c>
      <c r="C83" s="426" t="s">
        <v>11</v>
      </c>
      <c r="D83" s="426"/>
      <c r="E83" s="426"/>
      <c r="F83" s="426"/>
      <c r="G83" s="426"/>
      <c r="H83" s="426"/>
      <c r="I83" s="426"/>
      <c r="J83" s="426"/>
      <c r="K83" s="426"/>
    </row>
    <row r="84" spans="1:11" s="269" customFormat="1" ht="50.25" customHeight="1">
      <c r="A84" s="267"/>
      <c r="B84" s="270" t="s">
        <v>34</v>
      </c>
      <c r="C84" s="410" t="s">
        <v>120</v>
      </c>
      <c r="D84" s="410"/>
      <c r="E84" s="410"/>
      <c r="F84" s="410"/>
      <c r="G84" s="410"/>
      <c r="H84" s="410"/>
      <c r="I84" s="410"/>
      <c r="J84" s="410"/>
      <c r="K84" s="410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1">
    <mergeCell ref="H71:K71"/>
    <mergeCell ref="B72:D72"/>
    <mergeCell ref="H72:K72"/>
    <mergeCell ref="C84:K84"/>
    <mergeCell ref="C82:K82"/>
    <mergeCell ref="C83:K83"/>
    <mergeCell ref="B77:K77"/>
    <mergeCell ref="B74:K74"/>
    <mergeCell ref="B1:K1"/>
    <mergeCell ref="C79:K79"/>
    <mergeCell ref="C80:K80"/>
    <mergeCell ref="C81:K81"/>
    <mergeCell ref="K26:K67"/>
    <mergeCell ref="B70:K70"/>
    <mergeCell ref="C78:K78"/>
    <mergeCell ref="B76:K76"/>
    <mergeCell ref="B71:D71"/>
    <mergeCell ref="E71:G71"/>
    <mergeCell ref="B21:K21"/>
    <mergeCell ref="B16:F16"/>
    <mergeCell ref="B17:F17"/>
    <mergeCell ref="B18:F18"/>
    <mergeCell ref="B19:F19"/>
    <mergeCell ref="B69:K69"/>
    <mergeCell ref="J19:K1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J13:K18"/>
    <mergeCell ref="G6:K6"/>
    <mergeCell ref="B11:K11"/>
    <mergeCell ref="G7:K7"/>
    <mergeCell ref="B8:F8"/>
    <mergeCell ref="G8:K8"/>
    <mergeCell ref="B9:F9"/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28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502" t="s">
        <v>135</v>
      </c>
      <c r="C1" s="502"/>
      <c r="D1" s="502"/>
      <c r="E1" s="502"/>
      <c r="F1" s="502"/>
      <c r="G1" s="502"/>
      <c r="H1" s="502"/>
      <c r="I1" s="502"/>
      <c r="J1" s="502"/>
      <c r="K1" s="502"/>
    </row>
    <row r="2" spans="1:11" s="128" customFormat="1" ht="19.5" customHeight="1" thickBot="1">
      <c r="A2" s="126"/>
      <c r="B2" s="503" t="s">
        <v>42</v>
      </c>
      <c r="C2" s="503"/>
      <c r="D2" s="503"/>
      <c r="E2" s="503"/>
      <c r="F2" s="504"/>
      <c r="G2" s="504"/>
      <c r="H2" s="505"/>
      <c r="I2" s="505"/>
      <c r="J2" s="505"/>
      <c r="K2" s="505"/>
    </row>
    <row r="3" spans="1:12" s="63" customFormat="1" ht="22.5" customHeight="1" thickBot="1" thickTop="1">
      <c r="A3" s="62"/>
      <c r="B3" s="506" t="s">
        <v>49</v>
      </c>
      <c r="C3" s="507"/>
      <c r="D3" s="507"/>
      <c r="E3" s="507"/>
      <c r="F3" s="507"/>
      <c r="G3" s="507"/>
      <c r="H3" s="507"/>
      <c r="I3" s="507"/>
      <c r="J3" s="507"/>
      <c r="K3" s="508"/>
      <c r="L3" s="62"/>
    </row>
    <row r="4" spans="1:113" s="66" customFormat="1" ht="21.75" customHeight="1" thickBot="1">
      <c r="A4" s="64"/>
      <c r="B4" s="129"/>
      <c r="C4" s="509" t="s">
        <v>100</v>
      </c>
      <c r="D4" s="510"/>
      <c r="E4" s="510"/>
      <c r="F4" s="511"/>
      <c r="G4" s="516" t="s">
        <v>101</v>
      </c>
      <c r="H4" s="510"/>
      <c r="I4" s="510"/>
      <c r="J4" s="510"/>
      <c r="K4" s="517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62">
        <f>+'Budzet projekta'!B4</f>
        <v>0</v>
      </c>
      <c r="D5" s="512"/>
      <c r="E5" s="512"/>
      <c r="F5" s="513"/>
      <c r="G5" s="514">
        <f>+'Budzet projekta'!G4</f>
        <v>0</v>
      </c>
      <c r="H5" s="461"/>
      <c r="I5" s="461"/>
      <c r="J5" s="461"/>
      <c r="K5" s="515"/>
      <c r="L5" s="67"/>
    </row>
    <row r="6" spans="1:113" s="70" customFormat="1" ht="21.75" customHeight="1" thickBot="1" thickTop="1">
      <c r="A6" s="69"/>
      <c r="B6" s="130"/>
      <c r="C6" s="472" t="s">
        <v>102</v>
      </c>
      <c r="D6" s="466"/>
      <c r="E6" s="466"/>
      <c r="F6" s="466"/>
      <c r="G6" s="465" t="s">
        <v>103</v>
      </c>
      <c r="H6" s="466"/>
      <c r="I6" s="466"/>
      <c r="J6" s="466"/>
      <c r="K6" s="467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61">
        <f>+'Budzet projekta'!B6</f>
        <v>0</v>
      </c>
      <c r="D7" s="461"/>
      <c r="E7" s="461"/>
      <c r="F7" s="462"/>
      <c r="G7" s="473">
        <f>+'Budzet projekta'!G6</f>
        <v>0</v>
      </c>
      <c r="H7" s="474"/>
      <c r="I7" s="474"/>
      <c r="J7" s="474"/>
      <c r="K7" s="475"/>
      <c r="L7" s="67"/>
    </row>
    <row r="8" spans="1:12" s="68" customFormat="1" ht="21.75" customHeight="1" thickBot="1" thickTop="1">
      <c r="A8" s="67"/>
      <c r="B8" s="130"/>
      <c r="C8" s="469" t="s">
        <v>104</v>
      </c>
      <c r="D8" s="469"/>
      <c r="E8" s="469"/>
      <c r="F8" s="471"/>
      <c r="G8" s="468" t="s">
        <v>105</v>
      </c>
      <c r="H8" s="469"/>
      <c r="I8" s="469"/>
      <c r="J8" s="469"/>
      <c r="K8" s="470"/>
      <c r="L8" s="67"/>
    </row>
    <row r="9" spans="1:12" s="68" customFormat="1" ht="21.75" customHeight="1" thickBot="1" thickTop="1">
      <c r="A9" s="67"/>
      <c r="B9" s="130"/>
      <c r="C9" s="463">
        <f>+'Budzet projekta'!B8</f>
        <v>0</v>
      </c>
      <c r="D9" s="464"/>
      <c r="E9" s="464"/>
      <c r="F9" s="464"/>
      <c r="G9" s="519">
        <f>+'Budzet projekta'!G8</f>
        <v>0</v>
      </c>
      <c r="H9" s="464"/>
      <c r="I9" s="464"/>
      <c r="J9" s="464"/>
      <c r="K9" s="520"/>
      <c r="L9" s="67"/>
    </row>
    <row r="10" spans="1:12" s="68" customFormat="1" ht="29.25" customHeight="1" thickBot="1" thickTop="1">
      <c r="A10" s="67"/>
      <c r="B10" s="130"/>
      <c r="C10" s="469" t="s">
        <v>106</v>
      </c>
      <c r="D10" s="469"/>
      <c r="E10" s="469"/>
      <c r="F10" s="471"/>
      <c r="G10" s="468" t="s">
        <v>107</v>
      </c>
      <c r="H10" s="469"/>
      <c r="I10" s="469"/>
      <c r="J10" s="469"/>
      <c r="K10" s="470"/>
      <c r="L10" s="67"/>
    </row>
    <row r="11" spans="1:12" s="68" customFormat="1" ht="21.75" customHeight="1" thickBot="1" thickTop="1">
      <c r="A11" s="67"/>
      <c r="B11" s="130"/>
      <c r="C11" s="463">
        <f>+'Budzet projekta'!B10</f>
        <v>0</v>
      </c>
      <c r="D11" s="464"/>
      <c r="E11" s="464"/>
      <c r="F11" s="464"/>
      <c r="G11" s="524">
        <f>+'Budzet projekta'!G10</f>
        <v>0</v>
      </c>
      <c r="H11" s="525"/>
      <c r="I11" s="525"/>
      <c r="J11" s="525"/>
      <c r="K11" s="526"/>
      <c r="L11" s="67"/>
    </row>
    <row r="12" spans="1:113" s="70" customFormat="1" ht="35.25" customHeight="1" thickBot="1" thickTop="1">
      <c r="A12" s="69"/>
      <c r="B12" s="130"/>
      <c r="C12" s="476" t="s">
        <v>45</v>
      </c>
      <c r="D12" s="477"/>
      <c r="E12" s="477"/>
      <c r="F12" s="478"/>
      <c r="G12" s="479" t="s">
        <v>46</v>
      </c>
      <c r="H12" s="480"/>
      <c r="I12" s="480"/>
      <c r="J12" s="480"/>
      <c r="K12" s="481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95"/>
      <c r="D13" s="496"/>
      <c r="E13" s="496"/>
      <c r="F13" s="498"/>
      <c r="G13" s="495"/>
      <c r="H13" s="496"/>
      <c r="I13" s="496"/>
      <c r="J13" s="496"/>
      <c r="K13" s="497"/>
      <c r="L13" s="67"/>
    </row>
    <row r="14" spans="1:113" s="70" customFormat="1" ht="33" customHeight="1" thickBot="1">
      <c r="A14" s="69"/>
      <c r="B14" s="130"/>
      <c r="C14" s="521" t="s">
        <v>47</v>
      </c>
      <c r="D14" s="522"/>
      <c r="E14" s="522"/>
      <c r="F14" s="523"/>
      <c r="G14" s="482" t="s">
        <v>48</v>
      </c>
      <c r="H14" s="483"/>
      <c r="I14" s="483"/>
      <c r="J14" s="483"/>
      <c r="K14" s="484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85"/>
      <c r="D15" s="486"/>
      <c r="E15" s="486"/>
      <c r="F15" s="487"/>
      <c r="G15" s="490"/>
      <c r="H15" s="491"/>
      <c r="I15" s="491"/>
      <c r="J15" s="491"/>
      <c r="K15" s="492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99" t="s">
        <v>57</v>
      </c>
      <c r="C17" s="500"/>
      <c r="D17" s="500"/>
      <c r="E17" s="500"/>
      <c r="F17" s="500"/>
      <c r="G17" s="500"/>
      <c r="H17" s="500"/>
      <c r="I17" s="500"/>
      <c r="J17" s="500"/>
      <c r="K17" s="501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88" t="s">
        <v>51</v>
      </c>
      <c r="C18" s="489"/>
      <c r="D18" s="493" t="s">
        <v>175</v>
      </c>
      <c r="E18" s="494"/>
      <c r="F18" s="459" t="s">
        <v>61</v>
      </c>
      <c r="G18" s="460"/>
      <c r="H18" s="136" t="s">
        <v>115</v>
      </c>
      <c r="I18" s="440" t="s">
        <v>117</v>
      </c>
      <c r="J18" s="434" t="s">
        <v>116</v>
      </c>
      <c r="K18" s="438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451"/>
      <c r="C19" s="138" t="s">
        <v>64</v>
      </c>
      <c r="D19" s="436">
        <f>+'Budzet projekta'!G14</f>
        <v>0</v>
      </c>
      <c r="E19" s="437"/>
      <c r="F19" s="457"/>
      <c r="G19" s="458"/>
      <c r="H19" s="153" t="e">
        <f>+F19/F24</f>
        <v>#DIV/0!</v>
      </c>
      <c r="I19" s="441"/>
      <c r="J19" s="435"/>
      <c r="K19" s="43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52"/>
      <c r="C20" s="139" t="s">
        <v>53</v>
      </c>
      <c r="D20" s="436">
        <f>+'Budzet projekta'!G15</f>
        <v>0</v>
      </c>
      <c r="E20" s="443"/>
      <c r="F20" s="432"/>
      <c r="G20" s="433"/>
      <c r="H20" s="153" t="e">
        <f>+F20/F24</f>
        <v>#DIV/0!</v>
      </c>
      <c r="I20" s="441"/>
      <c r="J20" s="435"/>
      <c r="K20" s="43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52"/>
      <c r="C21" s="139" t="s">
        <v>54</v>
      </c>
      <c r="D21" s="436">
        <f>+'Budzet projekta'!G16</f>
        <v>0</v>
      </c>
      <c r="E21" s="443"/>
      <c r="F21" s="432"/>
      <c r="G21" s="433"/>
      <c r="H21" s="153" t="e">
        <f>+F21/F24</f>
        <v>#DIV/0!</v>
      </c>
      <c r="I21" s="441"/>
      <c r="J21" s="435"/>
      <c r="K21" s="43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52"/>
      <c r="C22" s="139" t="s">
        <v>55</v>
      </c>
      <c r="D22" s="436">
        <f>+'Budzet projekta'!G17</f>
        <v>0</v>
      </c>
      <c r="E22" s="443"/>
      <c r="F22" s="432"/>
      <c r="G22" s="433"/>
      <c r="H22" s="154" t="e">
        <f>+F22/F24</f>
        <v>#DIV/0!</v>
      </c>
      <c r="I22" s="441"/>
      <c r="J22" s="435"/>
      <c r="K22" s="43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53"/>
      <c r="C23" s="140" t="s">
        <v>56</v>
      </c>
      <c r="D23" s="436">
        <f>+'Budzet projekta'!G18</f>
        <v>0</v>
      </c>
      <c r="E23" s="437"/>
      <c r="F23" s="444"/>
      <c r="G23" s="445"/>
      <c r="H23" s="153" t="e">
        <f>+F23/F24</f>
        <v>#DIV/0!</v>
      </c>
      <c r="I23" s="442"/>
      <c r="J23" s="435"/>
      <c r="K23" s="43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449" t="s">
        <v>26</v>
      </c>
      <c r="C24" s="450"/>
      <c r="D24" s="527">
        <f>SUM(D19:E23)</f>
        <v>0</v>
      </c>
      <c r="E24" s="527"/>
      <c r="F24" s="527">
        <f>SUM(F19:G23)</f>
        <v>0</v>
      </c>
      <c r="G24" s="527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46" t="s">
        <v>58</v>
      </c>
      <c r="C26" s="447"/>
      <c r="D26" s="447"/>
      <c r="E26" s="447"/>
      <c r="F26" s="447"/>
      <c r="G26" s="447"/>
      <c r="H26" s="447"/>
      <c r="I26" s="447"/>
      <c r="J26" s="447"/>
      <c r="K26" s="448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528" t="s">
        <v>36</v>
      </c>
      <c r="E27" s="529"/>
      <c r="F27" s="529"/>
      <c r="G27" s="529"/>
      <c r="H27" s="454" t="s">
        <v>38</v>
      </c>
      <c r="I27" s="455"/>
      <c r="J27" s="455"/>
      <c r="K27" s="456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7"/>
      <c r="G30" s="322">
        <f>+G31+G52</f>
        <v>0</v>
      </c>
      <c r="H30" s="322">
        <f>+H31+H52</f>
        <v>0</v>
      </c>
      <c r="I30" s="322">
        <f>+I31+I52</f>
        <v>0</v>
      </c>
      <c r="J30" s="324">
        <f>+G30-H30-I30</f>
        <v>0</v>
      </c>
      <c r="K30" s="323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08"/>
      <c r="G31" s="318">
        <f>SUM(G32:G51)</f>
        <v>0</v>
      </c>
      <c r="H31" s="318">
        <f>SUM(H32:H51)</f>
        <v>0</v>
      </c>
      <c r="I31" s="318">
        <f>SUM(I32:I51)</f>
        <v>0</v>
      </c>
      <c r="J31" s="319">
        <f>+G31-H31-I31</f>
        <v>0</v>
      </c>
      <c r="K31" s="41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41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41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41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41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41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41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41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41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41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41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41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41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41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41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0"/>
      <c r="G52" s="318">
        <f>SUM(G53:G72)</f>
        <v>0</v>
      </c>
      <c r="H52" s="321">
        <f>SUM(H53:H72)</f>
        <v>0</v>
      </c>
      <c r="I52" s="321">
        <f>SUM(I53:I72)</f>
        <v>0</v>
      </c>
      <c r="J52" s="310">
        <f t="shared" si="0"/>
        <v>0</v>
      </c>
      <c r="K52" s="41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41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41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41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41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41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41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41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41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41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41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412"/>
    </row>
    <row r="73" spans="2:11" s="69" customFormat="1" ht="13.5" customHeight="1" thickBot="1" thickTop="1">
      <c r="B73" s="431"/>
      <c r="C73" s="431"/>
      <c r="D73" s="431"/>
      <c r="E73" s="431"/>
      <c r="F73" s="431"/>
      <c r="G73" s="431"/>
      <c r="H73" s="431"/>
      <c r="I73" s="431"/>
      <c r="J73" s="431"/>
      <c r="K73" s="431"/>
    </row>
    <row r="74" spans="2:11" s="69" customFormat="1" ht="93.75" customHeight="1" thickTop="1">
      <c r="B74" s="403" t="s">
        <v>12</v>
      </c>
      <c r="C74" s="404"/>
      <c r="D74" s="404"/>
      <c r="E74" s="404"/>
      <c r="F74" s="404"/>
      <c r="G74" s="404"/>
      <c r="H74" s="404"/>
      <c r="I74" s="404"/>
      <c r="J74" s="404"/>
      <c r="K74" s="405"/>
    </row>
    <row r="75" spans="2:11" s="69" customFormat="1" ht="154.5" customHeight="1">
      <c r="B75" s="413" t="s">
        <v>21</v>
      </c>
      <c r="C75" s="414"/>
      <c r="D75" s="414"/>
      <c r="E75" s="414"/>
      <c r="F75" s="414"/>
      <c r="G75" s="414"/>
      <c r="H75" s="414"/>
      <c r="I75" s="414"/>
      <c r="J75" s="414"/>
      <c r="K75" s="415"/>
    </row>
    <row r="76" spans="2:11" s="69" customFormat="1" ht="47.25" customHeight="1">
      <c r="B76" s="417"/>
      <c r="C76" s="418"/>
      <c r="D76" s="418"/>
      <c r="E76" s="419" t="s">
        <v>13</v>
      </c>
      <c r="F76" s="419"/>
      <c r="G76" s="419"/>
      <c r="H76" s="420"/>
      <c r="I76" s="420"/>
      <c r="J76" s="420"/>
      <c r="K76" s="421"/>
    </row>
    <row r="77" spans="2:11" s="69" customFormat="1" ht="72.75" customHeight="1" thickBot="1">
      <c r="B77" s="422" t="s">
        <v>16</v>
      </c>
      <c r="C77" s="423"/>
      <c r="D77" s="423"/>
      <c r="E77" s="32"/>
      <c r="F77" s="32"/>
      <c r="G77" s="33"/>
      <c r="H77" s="424" t="s">
        <v>111</v>
      </c>
      <c r="I77" s="424"/>
      <c r="J77" s="424"/>
      <c r="K77" s="425"/>
    </row>
    <row r="78" ht="15.75" thickTop="1"/>
    <row r="79" spans="1:247" s="61" customFormat="1" ht="29.25" customHeight="1">
      <c r="A79" s="60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1" t="s">
        <v>27</v>
      </c>
      <c r="C80" s="427" t="s">
        <v>174</v>
      </c>
      <c r="D80" s="427"/>
      <c r="E80" s="427"/>
      <c r="F80" s="427"/>
      <c r="G80" s="427"/>
      <c r="H80" s="427"/>
      <c r="I80" s="427"/>
      <c r="J80" s="427"/>
      <c r="K80" s="427"/>
      <c r="L80" s="325"/>
    </row>
    <row r="81" spans="3:11" ht="66" customHeight="1">
      <c r="C81" s="518" t="s">
        <v>173</v>
      </c>
      <c r="D81" s="518"/>
      <c r="E81" s="518"/>
      <c r="F81" s="518"/>
      <c r="G81" s="518"/>
      <c r="H81" s="518"/>
      <c r="I81" s="518"/>
      <c r="J81" s="518"/>
      <c r="K81" s="518"/>
    </row>
    <row r="82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H76:K76"/>
    <mergeCell ref="H27:K27"/>
    <mergeCell ref="F19:G19"/>
    <mergeCell ref="B74:K74"/>
    <mergeCell ref="B75:K75"/>
    <mergeCell ref="F18:G18"/>
    <mergeCell ref="D21:E21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5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639" t="s">
        <v>136</v>
      </c>
      <c r="C2" s="639"/>
      <c r="D2" s="639"/>
      <c r="E2" s="639"/>
      <c r="F2" s="639"/>
      <c r="G2" s="639"/>
      <c r="H2" s="639"/>
      <c r="I2" s="639"/>
      <c r="J2" s="639"/>
    </row>
    <row r="3" spans="1:101" s="163" customFormat="1" ht="23.25" customHeight="1" thickTop="1">
      <c r="A3" s="150"/>
      <c r="B3" s="640" t="s">
        <v>49</v>
      </c>
      <c r="C3" s="641"/>
      <c r="D3" s="641"/>
      <c r="E3" s="641"/>
      <c r="F3" s="641"/>
      <c r="G3" s="641"/>
      <c r="H3" s="641"/>
      <c r="I3" s="641"/>
      <c r="J3" s="642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43" t="s">
        <v>94</v>
      </c>
      <c r="C4" s="644"/>
      <c r="D4" s="645" t="s">
        <v>90</v>
      </c>
      <c r="E4" s="646"/>
      <c r="F4" s="646"/>
      <c r="G4" s="647" t="s">
        <v>91</v>
      </c>
      <c r="H4" s="648"/>
      <c r="I4" s="648"/>
      <c r="J4" s="64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617"/>
      <c r="C5" s="618"/>
      <c r="D5" s="619">
        <f>+'Budzet projekta'!B6</f>
        <v>0</v>
      </c>
      <c r="E5" s="620"/>
      <c r="F5" s="620"/>
      <c r="G5" s="621">
        <f>+'Budzet projekta'!G6</f>
        <v>0</v>
      </c>
      <c r="H5" s="621"/>
      <c r="I5" s="621"/>
      <c r="J5" s="62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623"/>
      <c r="C6" s="623"/>
      <c r="D6" s="623"/>
      <c r="E6" s="623"/>
      <c r="F6" s="623"/>
      <c r="G6" s="623"/>
      <c r="H6" s="623"/>
      <c r="I6" s="623"/>
      <c r="J6" s="623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24" t="s">
        <v>65</v>
      </c>
      <c r="C7" s="625"/>
      <c r="D7" s="625"/>
      <c r="E7" s="625"/>
      <c r="F7" s="625"/>
      <c r="G7" s="625"/>
      <c r="H7" s="625"/>
      <c r="I7" s="625"/>
      <c r="J7" s="626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15" t="s">
        <v>139</v>
      </c>
      <c r="C8" s="616"/>
      <c r="D8" s="627" t="s">
        <v>108</v>
      </c>
      <c r="E8" s="628"/>
      <c r="F8" s="628"/>
      <c r="G8" s="629" t="s">
        <v>66</v>
      </c>
      <c r="H8" s="630"/>
      <c r="I8" s="630"/>
      <c r="J8" s="631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609">
        <f>+'Revidiran budzet projekta'!C13</f>
        <v>0</v>
      </c>
      <c r="C9" s="610"/>
      <c r="D9" s="564"/>
      <c r="E9" s="611"/>
      <c r="F9" s="611"/>
      <c r="G9" s="612" t="e">
        <f>+D9/B9</f>
        <v>#DIV/0!</v>
      </c>
      <c r="H9" s="613"/>
      <c r="I9" s="613"/>
      <c r="J9" s="614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96"/>
      <c r="C10" s="596"/>
      <c r="D10" s="597"/>
      <c r="E10" s="597"/>
      <c r="F10" s="597"/>
      <c r="G10" s="596"/>
      <c r="H10" s="596"/>
      <c r="I10" s="596"/>
      <c r="J10" s="596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633" t="s">
        <v>67</v>
      </c>
      <c r="C11" s="634"/>
      <c r="D11" s="634"/>
      <c r="E11" s="634"/>
      <c r="F11" s="634"/>
      <c r="G11" s="634"/>
      <c r="H11" s="634"/>
      <c r="I11" s="634"/>
      <c r="J11" s="6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36" t="s">
        <v>92</v>
      </c>
      <c r="C12" s="637"/>
      <c r="D12" s="605" t="s">
        <v>109</v>
      </c>
      <c r="E12" s="638"/>
      <c r="F12" s="638"/>
      <c r="G12" s="589" t="s">
        <v>137</v>
      </c>
      <c r="H12" s="590"/>
      <c r="I12" s="590"/>
      <c r="J12" s="591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609">
        <f>+'Revidiran budzet projekta'!G13</f>
        <v>0</v>
      </c>
      <c r="C13" s="610"/>
      <c r="D13" s="608"/>
      <c r="E13" s="608"/>
      <c r="F13" s="608"/>
      <c r="G13" s="612" t="e">
        <f>+D13/D9</f>
        <v>#DIV/0!</v>
      </c>
      <c r="H13" s="613"/>
      <c r="I13" s="613"/>
      <c r="J13" s="614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96"/>
      <c r="C14" s="596"/>
      <c r="D14" s="597"/>
      <c r="E14" s="597"/>
      <c r="F14" s="597"/>
      <c r="G14" s="596"/>
      <c r="H14" s="596"/>
      <c r="I14" s="596"/>
      <c r="J14" s="596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98" t="s">
        <v>68</v>
      </c>
      <c r="C15" s="599"/>
      <c r="D15" s="599"/>
      <c r="E15" s="599"/>
      <c r="F15" s="599"/>
      <c r="G15" s="599"/>
      <c r="H15" s="599"/>
      <c r="I15" s="599"/>
      <c r="J15" s="600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601" t="s">
        <v>138</v>
      </c>
      <c r="C16" s="602"/>
      <c r="D16" s="605" t="s">
        <v>95</v>
      </c>
      <c r="E16" s="606"/>
      <c r="F16" s="589" t="s">
        <v>142</v>
      </c>
      <c r="G16" s="595"/>
      <c r="H16" s="589" t="s">
        <v>141</v>
      </c>
      <c r="I16" s="590"/>
      <c r="J16" s="591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603">
        <f>+'Revidiran budzet projekta'!C15</f>
        <v>0</v>
      </c>
      <c r="C17" s="604"/>
      <c r="D17" s="607"/>
      <c r="E17" s="608"/>
      <c r="F17" s="587" t="e">
        <f>+B9/B17</f>
        <v>#DIV/0!</v>
      </c>
      <c r="G17" s="588"/>
      <c r="H17" s="592" t="e">
        <f>+D9/D17</f>
        <v>#DIV/0!</v>
      </c>
      <c r="I17" s="593"/>
      <c r="J17" s="594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85"/>
      <c r="C18" s="585"/>
      <c r="D18" s="586"/>
      <c r="E18" s="586"/>
      <c r="F18" s="585"/>
      <c r="G18" s="585"/>
      <c r="H18" s="585"/>
      <c r="I18" s="585"/>
      <c r="J18" s="585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71" t="s">
        <v>69</v>
      </c>
      <c r="C19" s="572"/>
      <c r="D19" s="572"/>
      <c r="E19" s="572"/>
      <c r="F19" s="572"/>
      <c r="G19" s="572"/>
      <c r="H19" s="572"/>
      <c r="I19" s="572"/>
      <c r="J19" s="57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77" t="s">
        <v>93</v>
      </c>
      <c r="C20" s="578"/>
      <c r="D20" s="274" t="s">
        <v>96</v>
      </c>
      <c r="E20" s="579" t="s">
        <v>70</v>
      </c>
      <c r="F20" s="580"/>
      <c r="G20" s="557" t="s">
        <v>97</v>
      </c>
      <c r="H20" s="558"/>
      <c r="I20" s="555" t="s">
        <v>98</v>
      </c>
      <c r="J20" s="55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81">
        <f>+'Revidiran budzet projekta'!G15</f>
        <v>0</v>
      </c>
      <c r="C21" s="582"/>
      <c r="D21" s="279"/>
      <c r="E21" s="583">
        <f>+B13-D13</f>
        <v>0</v>
      </c>
      <c r="F21" s="584"/>
      <c r="G21" s="559"/>
      <c r="H21" s="560"/>
      <c r="I21" s="561"/>
      <c r="J21" s="56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503"/>
      <c r="C22" s="503"/>
      <c r="D22" s="503"/>
      <c r="E22" s="503"/>
      <c r="F22" s="503"/>
      <c r="G22" s="503"/>
      <c r="H22" s="503"/>
      <c r="I22" s="503"/>
      <c r="J22" s="50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71" t="s">
        <v>99</v>
      </c>
      <c r="C23" s="572"/>
      <c r="D23" s="572"/>
      <c r="E23" s="572"/>
      <c r="F23" s="572"/>
      <c r="G23" s="572"/>
      <c r="H23" s="572"/>
      <c r="I23" s="572"/>
      <c r="J23" s="57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574" t="s">
        <v>72</v>
      </c>
      <c r="D24" s="574"/>
      <c r="E24" s="275" t="s">
        <v>73</v>
      </c>
      <c r="F24" s="275" t="s">
        <v>74</v>
      </c>
      <c r="G24" s="275" t="s">
        <v>75</v>
      </c>
      <c r="H24" s="178" t="s">
        <v>143</v>
      </c>
      <c r="I24" s="575" t="s">
        <v>76</v>
      </c>
      <c r="J24" s="576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563"/>
      <c r="D25" s="564"/>
      <c r="E25" s="273"/>
      <c r="F25" s="272"/>
      <c r="G25" s="180"/>
      <c r="H25" s="218">
        <f>SUM(B25:G25)</f>
        <v>0</v>
      </c>
      <c r="I25" s="565" t="e">
        <f>+(C25+E25+F25)/D9</f>
        <v>#DIV/0!</v>
      </c>
      <c r="J25" s="566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67" t="s">
        <v>77</v>
      </c>
      <c r="C26" s="568"/>
      <c r="D26" s="568"/>
      <c r="E26" s="568"/>
      <c r="F26" s="568"/>
      <c r="G26" s="568"/>
      <c r="H26" s="569"/>
      <c r="I26" s="568"/>
      <c r="J26" s="57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45" t="s">
        <v>140</v>
      </c>
      <c r="C27" s="547" t="s">
        <v>160</v>
      </c>
      <c r="D27" s="548"/>
      <c r="E27" s="547" t="s">
        <v>159</v>
      </c>
      <c r="F27" s="548"/>
      <c r="G27" s="548"/>
      <c r="H27" s="548"/>
      <c r="I27" s="548"/>
      <c r="J27" s="554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546"/>
      <c r="C28" s="185" t="s">
        <v>161</v>
      </c>
      <c r="D28" s="292" t="s">
        <v>162</v>
      </c>
      <c r="E28" s="185" t="s">
        <v>163</v>
      </c>
      <c r="F28" s="293" t="s">
        <v>162</v>
      </c>
      <c r="G28" s="293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4">
        <v>5</v>
      </c>
      <c r="G29" s="295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6">
        <f>+G31+G52</f>
        <v>0</v>
      </c>
      <c r="H30" s="238"/>
      <c r="I30" s="239"/>
      <c r="J30" s="240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4">
        <f>SUM(G32:G51)</f>
        <v>0</v>
      </c>
      <c r="H31" s="241"/>
      <c r="I31" s="242"/>
      <c r="J31" s="243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6">
        <f>+'Revidiran budzet projekta'!C32</f>
        <v>0</v>
      </c>
      <c r="C32" s="281">
        <f>+'Revidiran budzet projekta'!G32</f>
        <v>0</v>
      </c>
      <c r="D32" s="305"/>
      <c r="E32" s="297">
        <f>+'Revidiran budzet projekta'!H32</f>
        <v>0</v>
      </c>
      <c r="F32" s="299"/>
      <c r="G32" s="285"/>
      <c r="H32" s="244"/>
      <c r="I32" s="245"/>
      <c r="J32" s="246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6">
        <f>+'Revidiran budzet projekta'!C33</f>
        <v>0</v>
      </c>
      <c r="C33" s="281">
        <f>+'Revidiran budzet projekta'!G33</f>
        <v>0</v>
      </c>
      <c r="D33" s="300"/>
      <c r="E33" s="297">
        <f>+'Revidiran budzet projekta'!H33</f>
        <v>0</v>
      </c>
      <c r="F33" s="300"/>
      <c r="G33" s="286"/>
      <c r="H33" s="247"/>
      <c r="I33" s="248"/>
      <c r="J33" s="24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6">
        <f>+'Revidiran budzet projekta'!C34</f>
        <v>0</v>
      </c>
      <c r="C34" s="281">
        <f>+'Revidiran budzet projekta'!G34</f>
        <v>0</v>
      </c>
      <c r="D34" s="300"/>
      <c r="E34" s="297">
        <f>+'Revidiran budzet projekta'!H34</f>
        <v>0</v>
      </c>
      <c r="F34" s="300"/>
      <c r="G34" s="286"/>
      <c r="H34" s="247"/>
      <c r="I34" s="248"/>
      <c r="J34" s="24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6">
        <f>+'Revidiran budzet projekta'!C35</f>
        <v>0</v>
      </c>
      <c r="C35" s="281">
        <f>+'Revidiran budzet projekta'!G35</f>
        <v>0</v>
      </c>
      <c r="D35" s="300"/>
      <c r="E35" s="297">
        <f>+'Revidiran budzet projekta'!H35</f>
        <v>0</v>
      </c>
      <c r="F35" s="300"/>
      <c r="G35" s="286"/>
      <c r="H35" s="247"/>
      <c r="I35" s="248"/>
      <c r="J35" s="24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6">
        <f>+'Revidiran budzet projekta'!C36</f>
        <v>0</v>
      </c>
      <c r="C36" s="281">
        <f>+'Revidiran budzet projekta'!G36</f>
        <v>0</v>
      </c>
      <c r="D36" s="300"/>
      <c r="E36" s="297">
        <f>+'Revidiran budzet projekta'!H36</f>
        <v>0</v>
      </c>
      <c r="F36" s="300"/>
      <c r="G36" s="287"/>
      <c r="H36" s="250"/>
      <c r="I36" s="251"/>
      <c r="J36" s="24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6">
        <f>+'Revidiran budzet projekta'!C37</f>
        <v>0</v>
      </c>
      <c r="C37" s="281">
        <f>+'Revidiran budzet projekta'!G37</f>
        <v>0</v>
      </c>
      <c r="D37" s="300"/>
      <c r="E37" s="297">
        <f>+'Revidiran budzet projekta'!H37</f>
        <v>0</v>
      </c>
      <c r="F37" s="300"/>
      <c r="G37" s="287"/>
      <c r="H37" s="250"/>
      <c r="I37" s="251"/>
      <c r="J37" s="24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6">
        <f>+'Revidiran budzet projekta'!C38</f>
        <v>0</v>
      </c>
      <c r="C38" s="281">
        <f>+'Revidiran budzet projekta'!G38</f>
        <v>0</v>
      </c>
      <c r="D38" s="300"/>
      <c r="E38" s="297">
        <f>+'Revidiran budzet projekta'!H38</f>
        <v>0</v>
      </c>
      <c r="F38" s="300"/>
      <c r="G38" s="287"/>
      <c r="H38" s="250"/>
      <c r="I38" s="251"/>
      <c r="J38" s="24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6">
        <f>+'Revidiran budzet projekta'!C39</f>
        <v>0</v>
      </c>
      <c r="C39" s="281">
        <f>+'Revidiran budzet projekta'!G39</f>
        <v>0</v>
      </c>
      <c r="D39" s="300"/>
      <c r="E39" s="297">
        <f>+'Revidiran budzet projekta'!H39</f>
        <v>0</v>
      </c>
      <c r="F39" s="300"/>
      <c r="G39" s="287"/>
      <c r="H39" s="250"/>
      <c r="I39" s="251"/>
      <c r="J39" s="24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6">
        <f>+'Revidiran budzet projekta'!C40</f>
        <v>0</v>
      </c>
      <c r="C40" s="281">
        <f>+'Revidiran budzet projekta'!G40</f>
        <v>0</v>
      </c>
      <c r="D40" s="300"/>
      <c r="E40" s="297">
        <f>+'Revidiran budzet projekta'!H40</f>
        <v>0</v>
      </c>
      <c r="F40" s="300"/>
      <c r="G40" s="286"/>
      <c r="H40" s="247"/>
      <c r="I40" s="251"/>
      <c r="J40" s="24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6">
        <f>+'Revidiran budzet projekta'!C41</f>
        <v>0</v>
      </c>
      <c r="C41" s="281">
        <f>+'Revidiran budzet projekta'!G41</f>
        <v>0</v>
      </c>
      <c r="D41" s="300"/>
      <c r="E41" s="297">
        <f>+'Revidiran budzet projekta'!H41</f>
        <v>0</v>
      </c>
      <c r="F41" s="300"/>
      <c r="G41" s="286"/>
      <c r="H41" s="247"/>
      <c r="I41" s="251"/>
      <c r="J41" s="24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6">
        <f>+'Revidiran budzet projekta'!C42</f>
        <v>0</v>
      </c>
      <c r="C42" s="281">
        <f>+'Revidiran budzet projekta'!G42</f>
        <v>0</v>
      </c>
      <c r="D42" s="300"/>
      <c r="E42" s="297">
        <f>+'Revidiran budzet projekta'!H42</f>
        <v>0</v>
      </c>
      <c r="F42" s="300"/>
      <c r="G42" s="286"/>
      <c r="H42" s="247"/>
      <c r="I42" s="251"/>
      <c r="J42" s="24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6">
        <f>+'Revidiran budzet projekta'!C43</f>
        <v>0</v>
      </c>
      <c r="C43" s="281">
        <f>+'Revidiran budzet projekta'!G43</f>
        <v>0</v>
      </c>
      <c r="D43" s="300"/>
      <c r="E43" s="297">
        <f>+'Revidiran budzet projekta'!H43</f>
        <v>0</v>
      </c>
      <c r="F43" s="300"/>
      <c r="G43" s="286"/>
      <c r="H43" s="247"/>
      <c r="I43" s="251"/>
      <c r="J43" s="24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6">
        <f>+'Revidiran budzet projekta'!C44</f>
        <v>0</v>
      </c>
      <c r="C44" s="281">
        <f>+'Revidiran budzet projekta'!G44</f>
        <v>0</v>
      </c>
      <c r="D44" s="300"/>
      <c r="E44" s="297">
        <f>+'Revidiran budzet projekta'!H44</f>
        <v>0</v>
      </c>
      <c r="F44" s="300"/>
      <c r="G44" s="286"/>
      <c r="H44" s="247"/>
      <c r="I44" s="251"/>
      <c r="J44" s="24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6">
        <f>+'Revidiran budzet projekta'!C45</f>
        <v>0</v>
      </c>
      <c r="C45" s="281">
        <f>+'Revidiran budzet projekta'!G45</f>
        <v>0</v>
      </c>
      <c r="D45" s="300"/>
      <c r="E45" s="297">
        <f>+'Revidiran budzet projekta'!H45</f>
        <v>0</v>
      </c>
      <c r="F45" s="300"/>
      <c r="G45" s="288"/>
      <c r="H45" s="252"/>
      <c r="I45" s="253"/>
      <c r="J45" s="254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6">
        <f>+'Revidiran budzet projekta'!C46</f>
        <v>0</v>
      </c>
      <c r="C46" s="281">
        <f>+'Revidiran budzet projekta'!G46</f>
        <v>0</v>
      </c>
      <c r="D46" s="300"/>
      <c r="E46" s="297">
        <f>+'Revidiran budzet projekta'!H46</f>
        <v>0</v>
      </c>
      <c r="F46" s="300"/>
      <c r="G46" s="288"/>
      <c r="H46" s="252"/>
      <c r="I46" s="253"/>
      <c r="J46" s="254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6">
        <f>+'Revidiran budzet projekta'!C47</f>
        <v>0</v>
      </c>
      <c r="C47" s="281">
        <f>+'Revidiran budzet projekta'!G47</f>
        <v>0</v>
      </c>
      <c r="D47" s="300"/>
      <c r="E47" s="297">
        <f>+'Revidiran budzet projekta'!H47</f>
        <v>0</v>
      </c>
      <c r="F47" s="300"/>
      <c r="G47" s="288"/>
      <c r="H47" s="252"/>
      <c r="I47" s="253"/>
      <c r="J47" s="254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6">
        <f>+'Revidiran budzet projekta'!C48</f>
        <v>0</v>
      </c>
      <c r="C48" s="281">
        <f>+'Revidiran budzet projekta'!G48</f>
        <v>0</v>
      </c>
      <c r="D48" s="300"/>
      <c r="E48" s="297">
        <f>+'Revidiran budzet projekta'!H48</f>
        <v>0</v>
      </c>
      <c r="F48" s="300"/>
      <c r="G48" s="288"/>
      <c r="H48" s="252"/>
      <c r="I48" s="253"/>
      <c r="J48" s="254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6">
        <f>+'Revidiran budzet projekta'!C49</f>
        <v>0</v>
      </c>
      <c r="C49" s="281">
        <f>+'Revidiran budzet projekta'!G49</f>
        <v>0</v>
      </c>
      <c r="D49" s="300"/>
      <c r="E49" s="297">
        <f>+'Revidiran budzet projekta'!H49</f>
        <v>0</v>
      </c>
      <c r="F49" s="300"/>
      <c r="G49" s="288"/>
      <c r="H49" s="252"/>
      <c r="I49" s="253"/>
      <c r="J49" s="254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6">
        <f>+'Revidiran budzet projekta'!C50</f>
        <v>0</v>
      </c>
      <c r="C50" s="281">
        <f>+'Revidiran budzet projekta'!G50</f>
        <v>0</v>
      </c>
      <c r="D50" s="300"/>
      <c r="E50" s="297">
        <f>+'Revidiran budzet projekta'!H50</f>
        <v>0</v>
      </c>
      <c r="F50" s="301"/>
      <c r="G50" s="289"/>
      <c r="H50" s="255"/>
      <c r="I50" s="256"/>
      <c r="J50" s="257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6">
        <f>+'Revidiran budzet projekta'!C51</f>
        <v>0</v>
      </c>
      <c r="C51" s="283">
        <f>+'Revidiran budzet projekta'!G51</f>
        <v>0</v>
      </c>
      <c r="D51" s="299"/>
      <c r="E51" s="283">
        <f>+'Revidiran budzet projekta'!H51</f>
        <v>0</v>
      </c>
      <c r="F51" s="302"/>
      <c r="G51" s="290"/>
      <c r="H51" s="258"/>
      <c r="I51" s="259"/>
      <c r="J51" s="26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0">
        <f>SUM(C53:C72)</f>
        <v>0</v>
      </c>
      <c r="D52" s="221">
        <f>SUM(D53:D72)</f>
        <v>0</v>
      </c>
      <c r="E52" s="280">
        <f>SUM(E53:E72)</f>
        <v>0</v>
      </c>
      <c r="F52" s="221">
        <f>SUM(F53:F72)</f>
        <v>0</v>
      </c>
      <c r="G52" s="284">
        <f>SUM(G53:G72)</f>
        <v>0</v>
      </c>
      <c r="H52" s="261"/>
      <c r="I52" s="262"/>
      <c r="J52" s="263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6">
        <f>+'Revidiran budzet projekta'!C53</f>
        <v>0</v>
      </c>
      <c r="C53" s="282">
        <f>+'Revidiran budzet projekta'!G53</f>
        <v>0</v>
      </c>
      <c r="D53" s="305"/>
      <c r="E53" s="298">
        <f>+'Revidiran budzet projekta'!H53</f>
        <v>0</v>
      </c>
      <c r="F53" s="299"/>
      <c r="G53" s="285"/>
      <c r="H53" s="244"/>
      <c r="I53" s="245"/>
      <c r="J53" s="246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6">
        <f>+'Revidiran budzet projekta'!C54</f>
        <v>0</v>
      </c>
      <c r="C54" s="282">
        <f>+'Revidiran budzet projekta'!G54</f>
        <v>0</v>
      </c>
      <c r="D54" s="300"/>
      <c r="E54" s="298">
        <f>+'Revidiran budzet projekta'!H54</f>
        <v>0</v>
      </c>
      <c r="F54" s="300"/>
      <c r="G54" s="286"/>
      <c r="H54" s="247"/>
      <c r="I54" s="248"/>
      <c r="J54" s="24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6">
        <f>+'Revidiran budzet projekta'!C55</f>
        <v>0</v>
      </c>
      <c r="C55" s="282">
        <f>+'Revidiran budzet projekta'!G55</f>
        <v>0</v>
      </c>
      <c r="D55" s="300"/>
      <c r="E55" s="298">
        <f>+'Revidiran budzet projekta'!H55</f>
        <v>0</v>
      </c>
      <c r="F55" s="300"/>
      <c r="G55" s="286"/>
      <c r="H55" s="247"/>
      <c r="I55" s="248"/>
      <c r="J55" s="24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6">
        <f>+'Revidiran budzet projekta'!C56</f>
        <v>0</v>
      </c>
      <c r="C56" s="282">
        <f>+'Revidiran budzet projekta'!G56</f>
        <v>0</v>
      </c>
      <c r="D56" s="300"/>
      <c r="E56" s="298">
        <f>+'Revidiran budzet projekta'!H56</f>
        <v>0</v>
      </c>
      <c r="F56" s="300"/>
      <c r="G56" s="286"/>
      <c r="H56" s="247"/>
      <c r="I56" s="248"/>
      <c r="J56" s="24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6">
        <f>+'Revidiran budzet projekta'!C57</f>
        <v>0</v>
      </c>
      <c r="C57" s="282">
        <f>+'Revidiran budzet projekta'!G57</f>
        <v>0</v>
      </c>
      <c r="D57" s="300"/>
      <c r="E57" s="298">
        <f>+'Revidiran budzet projekta'!H57</f>
        <v>0</v>
      </c>
      <c r="F57" s="300"/>
      <c r="G57" s="286"/>
      <c r="H57" s="247"/>
      <c r="I57" s="248"/>
      <c r="J57" s="24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6">
        <f>+'Revidiran budzet projekta'!C58</f>
        <v>0</v>
      </c>
      <c r="C58" s="282">
        <f>+'Revidiran budzet projekta'!G58</f>
        <v>0</v>
      </c>
      <c r="D58" s="300"/>
      <c r="E58" s="298">
        <f>+'Revidiran budzet projekta'!H58</f>
        <v>0</v>
      </c>
      <c r="F58" s="300"/>
      <c r="G58" s="287"/>
      <c r="H58" s="250"/>
      <c r="I58" s="251"/>
      <c r="J58" s="24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6">
        <f>+'Revidiran budzet projekta'!C59</f>
        <v>0</v>
      </c>
      <c r="C59" s="282">
        <f>+'Revidiran budzet projekta'!G59</f>
        <v>0</v>
      </c>
      <c r="D59" s="300"/>
      <c r="E59" s="298">
        <f>+'Revidiran budzet projekta'!H59</f>
        <v>0</v>
      </c>
      <c r="F59" s="300"/>
      <c r="G59" s="287"/>
      <c r="H59" s="250"/>
      <c r="I59" s="251"/>
      <c r="J59" s="24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6">
        <f>+'Revidiran budzet projekta'!C60</f>
        <v>0</v>
      </c>
      <c r="C60" s="282">
        <f>+'Revidiran budzet projekta'!G60</f>
        <v>0</v>
      </c>
      <c r="D60" s="300"/>
      <c r="E60" s="298">
        <f>+'Revidiran budzet projekta'!H60</f>
        <v>0</v>
      </c>
      <c r="F60" s="300"/>
      <c r="G60" s="287"/>
      <c r="H60" s="250"/>
      <c r="I60" s="251"/>
      <c r="J60" s="24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7">
        <f>+'Revidiran budzet projekta'!C61</f>
        <v>0</v>
      </c>
      <c r="C61" s="282">
        <f>+'Revidiran budzet projekta'!G61</f>
        <v>0</v>
      </c>
      <c r="D61" s="300"/>
      <c r="E61" s="298">
        <f>+'Revidiran budzet projekta'!H61</f>
        <v>0</v>
      </c>
      <c r="F61" s="300"/>
      <c r="G61" s="287"/>
      <c r="H61" s="250"/>
      <c r="I61" s="251"/>
      <c r="J61" s="24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6">
        <f>+'Revidiran budzet projekta'!C62</f>
        <v>0</v>
      </c>
      <c r="C62" s="282">
        <f>+'Revidiran budzet projekta'!G62</f>
        <v>0</v>
      </c>
      <c r="D62" s="300"/>
      <c r="E62" s="298">
        <f>+'Revidiran budzet projekta'!H62</f>
        <v>0</v>
      </c>
      <c r="F62" s="300"/>
      <c r="G62" s="287"/>
      <c r="H62" s="250"/>
      <c r="I62" s="251"/>
      <c r="J62" s="24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6">
        <f>+'Revidiran budzet projekta'!C63</f>
        <v>0</v>
      </c>
      <c r="C63" s="282">
        <f>+'Revidiran budzet projekta'!G63</f>
        <v>0</v>
      </c>
      <c r="D63" s="300"/>
      <c r="E63" s="298">
        <f>+'Revidiran budzet projekta'!H63</f>
        <v>0</v>
      </c>
      <c r="F63" s="300"/>
      <c r="G63" s="287"/>
      <c r="H63" s="250"/>
      <c r="I63" s="251"/>
      <c r="J63" s="24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6">
        <f>+'Revidiran budzet projekta'!C64</f>
        <v>0</v>
      </c>
      <c r="C64" s="282">
        <f>+'Revidiran budzet projekta'!G64</f>
        <v>0</v>
      </c>
      <c r="D64" s="300"/>
      <c r="E64" s="298">
        <f>+'Revidiran budzet projekta'!H64</f>
        <v>0</v>
      </c>
      <c r="F64" s="300"/>
      <c r="G64" s="287"/>
      <c r="H64" s="250"/>
      <c r="I64" s="251"/>
      <c r="J64" s="24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6">
        <f>+'Revidiran budzet projekta'!C65</f>
        <v>0</v>
      </c>
      <c r="C65" s="282">
        <f>+'Revidiran budzet projekta'!G65</f>
        <v>0</v>
      </c>
      <c r="D65" s="300"/>
      <c r="E65" s="298">
        <f>+'Revidiran budzet projekta'!H65</f>
        <v>0</v>
      </c>
      <c r="F65" s="300"/>
      <c r="G65" s="287"/>
      <c r="H65" s="250"/>
      <c r="I65" s="251"/>
      <c r="J65" s="24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6">
        <f>+'Revidiran budzet projekta'!C66</f>
        <v>0</v>
      </c>
      <c r="C66" s="282">
        <f>+'Revidiran budzet projekta'!G66</f>
        <v>0</v>
      </c>
      <c r="D66" s="300"/>
      <c r="E66" s="298">
        <f>+'Revidiran budzet projekta'!H66</f>
        <v>0</v>
      </c>
      <c r="F66" s="300"/>
      <c r="G66" s="287"/>
      <c r="H66" s="250"/>
      <c r="I66" s="251"/>
      <c r="J66" s="24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6">
        <f>+'Revidiran budzet projekta'!C67</f>
        <v>0</v>
      </c>
      <c r="C67" s="282">
        <f>+'Revidiran budzet projekta'!G67</f>
        <v>0</v>
      </c>
      <c r="D67" s="300"/>
      <c r="E67" s="298">
        <f>+'Revidiran budzet projekta'!H67</f>
        <v>0</v>
      </c>
      <c r="F67" s="300"/>
      <c r="G67" s="287"/>
      <c r="H67" s="250"/>
      <c r="I67" s="251"/>
      <c r="J67" s="24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6">
        <f>+'Revidiran budzet projekta'!C68</f>
        <v>0</v>
      </c>
      <c r="C68" s="282">
        <f>+'Revidiran budzet projekta'!G68</f>
        <v>0</v>
      </c>
      <c r="D68" s="300"/>
      <c r="E68" s="298">
        <f>+'Revidiran budzet projekta'!H68</f>
        <v>0</v>
      </c>
      <c r="F68" s="303"/>
      <c r="G68" s="288"/>
      <c r="H68" s="252"/>
      <c r="I68" s="253"/>
      <c r="J68" s="254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6">
        <f>+'Revidiran budzet projekta'!C69</f>
        <v>0</v>
      </c>
      <c r="C69" s="282">
        <f>+'Revidiran budzet projekta'!G69</f>
        <v>0</v>
      </c>
      <c r="D69" s="300"/>
      <c r="E69" s="298">
        <f>+'Revidiran budzet projekta'!H69</f>
        <v>0</v>
      </c>
      <c r="F69" s="303"/>
      <c r="G69" s="288"/>
      <c r="H69" s="252"/>
      <c r="I69" s="253"/>
      <c r="J69" s="254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6">
        <f>+'Revidiran budzet projekta'!C70</f>
        <v>0</v>
      </c>
      <c r="C70" s="282">
        <f>+'Revidiran budzet projekta'!G70</f>
        <v>0</v>
      </c>
      <c r="D70" s="300"/>
      <c r="E70" s="298">
        <f>+'Revidiran budzet projekta'!H70</f>
        <v>0</v>
      </c>
      <c r="F70" s="303"/>
      <c r="G70" s="288"/>
      <c r="H70" s="252"/>
      <c r="I70" s="253"/>
      <c r="J70" s="254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6">
        <f>+'Revidiran budzet projekta'!C71</f>
        <v>0</v>
      </c>
      <c r="C71" s="282">
        <f>+'Revidiran budzet projekta'!G71</f>
        <v>0</v>
      </c>
      <c r="D71" s="300"/>
      <c r="E71" s="298">
        <f>+'Revidiran budzet projekta'!H71</f>
        <v>0</v>
      </c>
      <c r="F71" s="303"/>
      <c r="G71" s="288"/>
      <c r="H71" s="252"/>
      <c r="I71" s="253"/>
      <c r="J71" s="254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6">
        <f>+'Revidiran budzet projekta'!C72</f>
        <v>0</v>
      </c>
      <c r="C72" s="222">
        <f>+'Revidiran budzet projekta'!G72</f>
        <v>0</v>
      </c>
      <c r="D72" s="306"/>
      <c r="E72" s="326">
        <f>+'Revidiran budzet projekta'!H72</f>
        <v>0</v>
      </c>
      <c r="F72" s="304"/>
      <c r="G72" s="291"/>
      <c r="H72" s="264"/>
      <c r="I72" s="265"/>
      <c r="J72" s="266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549" t="s">
        <v>81</v>
      </c>
      <c r="C73" s="550"/>
      <c r="D73" s="550"/>
      <c r="E73" s="551"/>
      <c r="F73" s="550"/>
      <c r="G73" s="550"/>
      <c r="H73" s="550"/>
      <c r="I73" s="550"/>
      <c r="J73" s="552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53" t="s">
        <v>82</v>
      </c>
      <c r="C74" s="553"/>
      <c r="D74" s="553"/>
      <c r="E74" s="553"/>
      <c r="F74" s="553"/>
      <c r="G74" s="553"/>
      <c r="H74" s="553"/>
      <c r="I74" s="553"/>
      <c r="J74" s="553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32" t="s">
        <v>87</v>
      </c>
      <c r="C80" s="533"/>
      <c r="D80" s="533"/>
      <c r="E80" s="533"/>
      <c r="F80" s="533"/>
      <c r="G80" s="533"/>
      <c r="H80" s="533"/>
      <c r="I80" s="533"/>
      <c r="J80" s="534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35" t="s">
        <v>88</v>
      </c>
      <c r="C81" s="536"/>
      <c r="D81" s="536"/>
      <c r="E81" s="536"/>
      <c r="F81" s="536"/>
      <c r="G81" s="536"/>
      <c r="H81" s="536"/>
      <c r="I81" s="536"/>
      <c r="J81" s="537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38"/>
      <c r="C82" s="539"/>
      <c r="D82" s="539"/>
      <c r="E82" s="212"/>
      <c r="F82" s="212"/>
      <c r="G82" s="539"/>
      <c r="H82" s="539"/>
      <c r="I82" s="539"/>
      <c r="J82" s="540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541" t="s">
        <v>16</v>
      </c>
      <c r="C83" s="542"/>
      <c r="D83" s="542"/>
      <c r="E83" s="57" t="s">
        <v>89</v>
      </c>
      <c r="F83" s="214"/>
      <c r="G83" s="543"/>
      <c r="H83" s="543"/>
      <c r="I83" s="543"/>
      <c r="J83" s="544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530" t="s">
        <v>110</v>
      </c>
      <c r="C85" s="530"/>
      <c r="D85" s="530"/>
      <c r="E85" s="530"/>
      <c r="F85" s="530"/>
      <c r="G85" s="530"/>
      <c r="H85" s="530"/>
      <c r="I85" s="530"/>
      <c r="J85" s="530"/>
    </row>
    <row r="86" spans="2:10" s="159" customFormat="1" ht="118.5" customHeight="1">
      <c r="B86" s="632" t="s">
        <v>168</v>
      </c>
      <c r="C86" s="427"/>
      <c r="D86" s="427"/>
      <c r="E86" s="427"/>
      <c r="F86" s="427"/>
      <c r="G86" s="427"/>
      <c r="H86" s="427"/>
      <c r="I86" s="427"/>
      <c r="J86" s="427"/>
    </row>
    <row r="87" spans="2:10" s="170" customFormat="1" ht="74.25" customHeight="1">
      <c r="B87" s="235" t="s">
        <v>27</v>
      </c>
      <c r="C87" s="531" t="s">
        <v>176</v>
      </c>
      <c r="D87" s="531"/>
      <c r="E87" s="531"/>
      <c r="F87" s="531"/>
      <c r="G87" s="531"/>
      <c r="H87" s="531"/>
      <c r="I87" s="531"/>
      <c r="J87" s="531"/>
    </row>
    <row r="88" spans="2:10" s="159" customFormat="1" ht="59.25" customHeight="1">
      <c r="B88" s="235" t="s">
        <v>29</v>
      </c>
      <c r="C88" s="531" t="s">
        <v>165</v>
      </c>
      <c r="D88" s="531"/>
      <c r="E88" s="531"/>
      <c r="F88" s="531"/>
      <c r="G88" s="531"/>
      <c r="H88" s="531"/>
      <c r="I88" s="531"/>
      <c r="J88" s="531"/>
    </row>
    <row r="89" spans="2:10" s="159" customFormat="1" ht="67.5" customHeight="1">
      <c r="B89" s="235" t="s">
        <v>30</v>
      </c>
      <c r="C89" s="531" t="s">
        <v>166</v>
      </c>
      <c r="D89" s="531"/>
      <c r="E89" s="531"/>
      <c r="F89" s="531"/>
      <c r="G89" s="531"/>
      <c r="H89" s="531"/>
      <c r="I89" s="531"/>
      <c r="J89" s="531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9:C9"/>
    <mergeCell ref="D9:F9"/>
    <mergeCell ref="G9:J9"/>
    <mergeCell ref="B8:C8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20:C20"/>
    <mergeCell ref="E20:F20"/>
    <mergeCell ref="B21:C21"/>
    <mergeCell ref="E21:F21"/>
    <mergeCell ref="B18:J18"/>
    <mergeCell ref="B19:J19"/>
    <mergeCell ref="I25:J25"/>
    <mergeCell ref="B26:J26"/>
    <mergeCell ref="B22:J22"/>
    <mergeCell ref="B23:J23"/>
    <mergeCell ref="C24:D24"/>
    <mergeCell ref="I24:J24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G9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3.421875" style="225" customWidth="1"/>
    <col min="2" max="2" width="6.00390625" style="234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327"/>
      <c r="C1" s="328"/>
      <c r="D1" s="328"/>
      <c r="E1" s="328"/>
    </row>
    <row r="2" spans="2:5" ht="34.5" customHeight="1" thickBot="1" thickTop="1">
      <c r="B2" s="650" t="s">
        <v>144</v>
      </c>
      <c r="C2" s="650"/>
      <c r="D2" s="650"/>
      <c r="E2" s="650"/>
    </row>
    <row r="3" spans="2:5" s="226" customFormat="1" ht="40.5" customHeight="1" thickBot="1" thickTop="1">
      <c r="B3" s="227" t="s">
        <v>145</v>
      </c>
      <c r="C3" s="228" t="s">
        <v>146</v>
      </c>
      <c r="D3" s="276" t="s">
        <v>147</v>
      </c>
      <c r="E3" s="228" t="s">
        <v>148</v>
      </c>
    </row>
    <row r="4" spans="2:5" s="229" customFormat="1" ht="67.5" customHeight="1" thickTop="1">
      <c r="B4" s="230">
        <v>1</v>
      </c>
      <c r="C4" s="231" t="s">
        <v>154</v>
      </c>
      <c r="D4" s="277" t="s">
        <v>149</v>
      </c>
      <c r="E4" s="230" t="s">
        <v>150</v>
      </c>
    </row>
    <row r="5" spans="2:7" s="229" customFormat="1" ht="67.5" customHeight="1">
      <c r="B5" s="230">
        <v>2</v>
      </c>
      <c r="C5" s="231" t="s">
        <v>153</v>
      </c>
      <c r="D5" s="277" t="s">
        <v>149</v>
      </c>
      <c r="E5" s="230" t="s">
        <v>150</v>
      </c>
      <c r="G5" s="231"/>
    </row>
    <row r="6" spans="2:7" s="229" customFormat="1" ht="67.5" customHeight="1">
      <c r="B6" s="230">
        <v>3</v>
      </c>
      <c r="C6" s="231" t="s">
        <v>155</v>
      </c>
      <c r="D6" s="277" t="s">
        <v>149</v>
      </c>
      <c r="E6" s="230" t="s">
        <v>150</v>
      </c>
      <c r="G6" s="231"/>
    </row>
    <row r="7" spans="2:5" s="229" customFormat="1" ht="126.75" customHeight="1" thickBot="1">
      <c r="B7" s="232">
        <v>4</v>
      </c>
      <c r="C7" s="233" t="s">
        <v>157</v>
      </c>
      <c r="D7" s="278" t="s">
        <v>149</v>
      </c>
      <c r="E7" s="232" t="s">
        <v>150</v>
      </c>
    </row>
    <row r="8" spans="2:5" s="226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Borci</cp:lastModifiedBy>
  <cp:lastPrinted>2020-09-16T11:30:35Z</cp:lastPrinted>
  <dcterms:created xsi:type="dcterms:W3CDTF">2014-10-21T07:31:45Z</dcterms:created>
  <dcterms:modified xsi:type="dcterms:W3CDTF">2022-10-17T08:08:31Z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